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erge.imboden\Dropbox\@fileswork\@iManagement\"/>
    </mc:Choice>
  </mc:AlternateContent>
  <xr:revisionPtr revIDLastSave="0" documentId="13_ncr:1_{E569F642-8227-4EB1-99E9-05C868D22239}" xr6:coauthVersionLast="47" xr6:coauthVersionMax="47" xr10:uidLastSave="{00000000-0000-0000-0000-000000000000}"/>
  <bookViews>
    <workbookView showSheetTabs="0" xWindow="-108" yWindow="-108" windowWidth="23256" windowHeight="13896" firstSheet="1" activeTab="1" xr2:uid="{00000000-000D-0000-FFFF-FFFF00000000}"/>
  </bookViews>
  <sheets>
    <sheet name=" " sheetId="2" state="veryHidden" r:id="rId1"/>
    <sheet name="Liste de tâches" sheetId="1" r:id="rId2"/>
  </sheets>
  <definedNames>
    <definedName name="Année_civile">'Liste de tâches'!$N$1</definedName>
    <definedName name="_xlnm.Print_Titles" localSheetId="1">'Liste de tâches'!$5:$5</definedName>
    <definedName name="Titre1">Liste_des_tâches[[#Headers],[No]]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1" i="1" l="1"/>
  <c r="M20" i="1"/>
  <c r="M9" i="1"/>
  <c r="M10" i="1"/>
  <c r="M11" i="1"/>
  <c r="M12" i="1"/>
  <c r="M13" i="1"/>
  <c r="M14" i="1"/>
  <c r="M15" i="1"/>
  <c r="M16" i="1"/>
  <c r="M17" i="1"/>
  <c r="M18" i="1"/>
  <c r="M19" i="1"/>
  <c r="J8" i="1"/>
  <c r="K8" i="1"/>
  <c r="J6" i="1"/>
  <c r="K6" i="1"/>
  <c r="K7" i="1"/>
  <c r="J7" i="1"/>
  <c r="M1" i="1" l="1"/>
  <c r="I4" i="2" l="1"/>
  <c r="A1" i="2"/>
  <c r="A36" i="2" l="1"/>
  <c r="A37" i="2"/>
  <c r="A39" i="2"/>
  <c r="A48" i="2"/>
  <c r="A15" i="2"/>
  <c r="A14" i="2"/>
  <c r="A38" i="2"/>
  <c r="A12" i="2"/>
  <c r="A13" i="2"/>
  <c r="A24" i="2"/>
  <c r="A25" i="2"/>
  <c r="A26" i="2"/>
  <c r="A27" i="2"/>
  <c r="A16" i="2"/>
  <c r="A40" i="2"/>
  <c r="A7" i="2"/>
  <c r="A31" i="2"/>
  <c r="A8" i="2"/>
  <c r="A32" i="2"/>
  <c r="A9" i="2"/>
  <c r="A21" i="2"/>
  <c r="A33" i="2"/>
  <c r="A45" i="2"/>
  <c r="A28" i="2"/>
  <c r="A5" i="2"/>
  <c r="A41" i="2"/>
  <c r="A18" i="2"/>
  <c r="A30" i="2"/>
  <c r="A10" i="2"/>
  <c r="A34" i="2"/>
  <c r="A46" i="2"/>
  <c r="A17" i="2"/>
  <c r="A29" i="2"/>
  <c r="A6" i="2"/>
  <c r="A42" i="2"/>
  <c r="A19" i="2"/>
  <c r="A43" i="2"/>
  <c r="A20" i="2"/>
  <c r="A44" i="2"/>
  <c r="A22" i="2"/>
  <c r="A11" i="2"/>
  <c r="A23" i="2"/>
  <c r="A35" i="2"/>
  <c r="A47" i="2"/>
  <c r="M7" i="1" l="1"/>
  <c r="M6" i="1"/>
  <c r="M8" i="1"/>
  <c r="L4" i="1"/>
  <c r="D4" i="1"/>
  <c r="H4" i="1"/>
  <c r="E4" i="1"/>
  <c r="J4" i="1"/>
  <c r="N4" i="1"/>
  <c r="M4" i="1"/>
  <c r="I4" i="1"/>
  <c r="F4" i="1"/>
  <c r="C2" i="1"/>
  <c r="K4" i="1"/>
  <c r="G4" i="1"/>
  <c r="C4" i="1"/>
</calcChain>
</file>

<file path=xl/sharedStrings.xml><?xml version="1.0" encoding="utf-8"?>
<sst xmlns="http://schemas.openxmlformats.org/spreadsheetml/2006/main" count="118" uniqueCount="84">
  <si>
    <t xml:space="preserve">Date de début </t>
  </si>
  <si>
    <t>No.</t>
  </si>
  <si>
    <t>Qui</t>
  </si>
  <si>
    <t>ims</t>
  </si>
  <si>
    <t>cgl</t>
  </si>
  <si>
    <t>Etat</t>
  </si>
  <si>
    <t>Tâche 1</t>
  </si>
  <si>
    <t>Projet 2 (faire un hyperlien fichier gestion de projet)</t>
  </si>
  <si>
    <t>Deutsch</t>
  </si>
  <si>
    <t>Français</t>
  </si>
  <si>
    <t>English</t>
  </si>
  <si>
    <t>Italiano</t>
  </si>
  <si>
    <t>Aktuelle Sprache</t>
  </si>
  <si>
    <t>Sprache 1</t>
  </si>
  <si>
    <t>Sprache 2</t>
  </si>
  <si>
    <t>Sprache 3</t>
  </si>
  <si>
    <t>Sprache 4</t>
  </si>
  <si>
    <t>Sprache 5</t>
  </si>
  <si>
    <t>Aktuell angezeigte Sprache</t>
  </si>
  <si>
    <t>5_???</t>
  </si>
  <si>
    <t>contact info@2imanagement.ch</t>
  </si>
  <si>
    <t>Nr.</t>
  </si>
  <si>
    <t>TO-DO Liste</t>
  </si>
  <si>
    <t>No</t>
  </si>
  <si>
    <t>Wer</t>
  </si>
  <si>
    <t>Aufgabe / Entscheidung / Projekt</t>
  </si>
  <si>
    <t>Tâche / Décision / Projet</t>
  </si>
  <si>
    <t>Priorité</t>
  </si>
  <si>
    <t>Priorität</t>
  </si>
  <si>
    <t>Datum Beginn</t>
  </si>
  <si>
    <t>Date d’échéance</t>
  </si>
  <si>
    <t>Status</t>
  </si>
  <si>
    <t>% achevé</t>
  </si>
  <si>
    <t>% vollendet</t>
  </si>
  <si>
    <t>Remarques</t>
  </si>
  <si>
    <t>Bemerkungen</t>
  </si>
  <si>
    <t>TO-DO list</t>
  </si>
  <si>
    <t>Who</t>
  </si>
  <si>
    <t>Task / Decision / Project</t>
  </si>
  <si>
    <t>Priority</t>
  </si>
  <si>
    <t>Start date</t>
  </si>
  <si>
    <t>Due date</t>
  </si>
  <si>
    <t>% completed</t>
  </si>
  <si>
    <t>Remarks</t>
  </si>
  <si>
    <t>Lista delle cose da fare</t>
  </si>
  <si>
    <t>Chi</t>
  </si>
  <si>
    <t>Compito / Decisione / Progetto</t>
  </si>
  <si>
    <t>Priorità</t>
  </si>
  <si>
    <t>Data di inizio</t>
  </si>
  <si>
    <t>Data di scadenza</t>
  </si>
  <si>
    <t>Stato di avanzamento</t>
  </si>
  <si>
    <t>% completata</t>
  </si>
  <si>
    <t>Osservazioni</t>
  </si>
  <si>
    <t>en cours</t>
  </si>
  <si>
    <t>terminée</t>
  </si>
  <si>
    <t>reportée</t>
  </si>
  <si>
    <t>in corso</t>
  </si>
  <si>
    <t>completato</t>
  </si>
  <si>
    <t>differito</t>
  </si>
  <si>
    <t>in progress</t>
  </si>
  <si>
    <t>completed</t>
  </si>
  <si>
    <t>reported</t>
  </si>
  <si>
    <t>in Arbeit</t>
  </si>
  <si>
    <t>abgeschlossen</t>
  </si>
  <si>
    <t>aufgeschoben</t>
  </si>
  <si>
    <t>Colonne1</t>
  </si>
  <si>
    <t>Colonne2</t>
  </si>
  <si>
    <t>Colonne3</t>
  </si>
  <si>
    <t>Tâche</t>
  </si>
  <si>
    <t>Projet</t>
  </si>
  <si>
    <t>Décision</t>
  </si>
  <si>
    <t>Aufgabe</t>
  </si>
  <si>
    <t>Projekt</t>
  </si>
  <si>
    <t>Task</t>
  </si>
  <si>
    <t>Project</t>
  </si>
  <si>
    <t>Decision</t>
  </si>
  <si>
    <t>Attività</t>
  </si>
  <si>
    <t>Progetto</t>
  </si>
  <si>
    <t>Decisione</t>
  </si>
  <si>
    <t>Entscheid</t>
  </si>
  <si>
    <t>Fälligkeits-datum</t>
  </si>
  <si>
    <t>x</t>
  </si>
  <si>
    <t>LISTE DE TÂCHES</t>
  </si>
  <si>
    <t>voir PV du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</si>
</sst>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&quot;Terminée&quot;;&quot;&quot;;&quot;En retard&quot;"/>
    <numFmt numFmtId="169" formatCode=";;;"/>
  </numFmts>
  <fonts count="24" x14ac:knownFonts="1">
    <font>
      <sz val="11"/>
      <color theme="1" tint="4.9989318521683403E-2"/>
      <name val="Century Gothic"/>
      <family val="1"/>
      <scheme val="minor"/>
    </font>
    <font>
      <sz val="11"/>
      <color theme="1"/>
      <name val="Century Gothic"/>
      <family val="2"/>
      <scheme val="minor"/>
    </font>
    <font>
      <sz val="8"/>
      <name val="Century Gothic"/>
      <family val="2"/>
      <scheme val="minor"/>
    </font>
    <font>
      <b/>
      <sz val="11"/>
      <color theme="0"/>
      <name val="Century Gothic"/>
      <family val="1"/>
      <scheme val="major"/>
    </font>
    <font>
      <sz val="36"/>
      <color theme="0"/>
      <name val="Century Gothic"/>
      <family val="1"/>
      <scheme val="major"/>
    </font>
    <font>
      <b/>
      <sz val="11"/>
      <color theme="3"/>
      <name val="Century Gothic"/>
      <family val="2"/>
      <scheme val="minor"/>
    </font>
    <font>
      <sz val="11"/>
      <color theme="1" tint="4.9989318521683403E-2"/>
      <name val="Century Gothic"/>
      <family val="1"/>
      <scheme val="minor"/>
    </font>
    <font>
      <sz val="11"/>
      <color theme="3"/>
      <name val="Century Gothic"/>
      <family val="1"/>
      <scheme val="minor"/>
    </font>
    <font>
      <sz val="16"/>
      <color theme="0"/>
      <name val="Century Gothic"/>
      <family val="1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theme="5" tint="-0.249977111117893"/>
      <name val="Arial"/>
      <family val="2"/>
    </font>
    <font>
      <sz val="10"/>
      <color theme="6" tint="0.39997558519241921"/>
      <name val="Arial"/>
      <family val="2"/>
    </font>
    <font>
      <sz val="11"/>
      <name val="Arial"/>
      <family val="2"/>
    </font>
    <font>
      <sz val="10"/>
      <color theme="0"/>
      <name val="Arial"/>
      <family val="2"/>
    </font>
    <font>
      <b/>
      <sz val="12"/>
      <color theme="0"/>
      <name val="Century Gothic"/>
      <family val="2"/>
      <scheme val="minor"/>
    </font>
    <font>
      <sz val="11"/>
      <color theme="3"/>
      <name val="Century Gothic"/>
      <family val="2"/>
      <scheme val="minor"/>
    </font>
    <font>
      <b/>
      <sz val="12"/>
      <color theme="3"/>
      <name val="Century Gothic"/>
      <family val="2"/>
      <scheme val="minor"/>
    </font>
    <font>
      <sz val="26"/>
      <color theme="0"/>
      <name val="Century Gothic"/>
      <family val="1"/>
      <scheme val="minor"/>
    </font>
    <font>
      <u/>
      <sz val="11"/>
      <color theme="10"/>
      <name val="Century Gothic"/>
      <family val="1"/>
      <scheme val="minor"/>
    </font>
    <font>
      <sz val="10"/>
      <color theme="0"/>
      <name val="Century Gothic"/>
      <family val="2"/>
      <scheme val="minor"/>
    </font>
    <font>
      <sz val="11"/>
      <color theme="1" tint="0.499984740745262"/>
      <name val="Century Gothic"/>
      <family val="1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FFCC"/>
      </patternFill>
    </fill>
    <fill>
      <gradientFill>
        <stop position="0">
          <color theme="8" tint="-0.49803155613879818"/>
        </stop>
        <stop position="0.5">
          <color theme="8" tint="0.40000610370189521"/>
        </stop>
        <stop position="1">
          <color theme="8" tint="-0.49803155613879818"/>
        </stop>
      </gradientFill>
    </fill>
    <fill>
      <patternFill patternType="solid">
        <fgColor theme="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horizontal="left" vertical="center" wrapText="1" indent="1"/>
    </xf>
    <xf numFmtId="0" fontId="4" fillId="6" borderId="0" applyNumberFormat="0" applyBorder="0" applyProtection="0">
      <alignment horizontal="left" vertical="center" indent="2"/>
    </xf>
    <xf numFmtId="0" fontId="3" fillId="2" borderId="0" applyNumberFormat="0" applyBorder="0" applyProtection="0">
      <alignment horizontal="center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Alignment="0" applyProtection="0"/>
    <xf numFmtId="167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5" borderId="1" applyNumberFormat="0" applyFont="0" applyAlignment="0" applyProtection="0"/>
    <xf numFmtId="14" fontId="6" fillId="0" borderId="0">
      <alignment horizontal="left" vertical="center" indent="1"/>
    </xf>
    <xf numFmtId="9" fontId="6" fillId="0" borderId="0" applyFont="0" applyFill="0" applyBorder="0" applyProtection="0">
      <alignment horizontal="right" vertical="center" indent="1"/>
    </xf>
    <xf numFmtId="168" fontId="7" fillId="0" borderId="0" applyFill="0" applyBorder="0">
      <alignment horizontal="center" vertical="center"/>
    </xf>
    <xf numFmtId="0" fontId="8" fillId="3" borderId="0">
      <alignment horizontal="left" vertical="center" indent="2"/>
    </xf>
    <xf numFmtId="0" fontId="1" fillId="0" borderId="0"/>
    <xf numFmtId="0" fontId="15" fillId="0" borderId="0"/>
    <xf numFmtId="0" fontId="21" fillId="0" borderId="0" applyNumberFormat="0" applyFill="0" applyBorder="0" applyAlignment="0" applyProtection="0">
      <alignment horizontal="left" vertical="center" wrapText="1" indent="1"/>
    </xf>
  </cellStyleXfs>
  <cellXfs count="47">
    <xf numFmtId="0" fontId="0" fillId="0" borderId="0" xfId="0">
      <alignment horizontal="left" vertical="center" wrapText="1" indent="1"/>
    </xf>
    <xf numFmtId="14" fontId="6" fillId="0" borderId="0" xfId="11">
      <alignment horizontal="left" vertical="center" indent="1"/>
    </xf>
    <xf numFmtId="9" fontId="0" fillId="0" borderId="0" xfId="12" applyFont="1">
      <alignment horizontal="right" vertical="center" indent="1"/>
    </xf>
    <xf numFmtId="0" fontId="0" fillId="0" borderId="0" xfId="0" applyAlignment="1">
      <alignment horizontal="center" vertical="center" wrapText="1"/>
    </xf>
    <xf numFmtId="0" fontId="9" fillId="0" borderId="2" xfId="15" applyFont="1" applyBorder="1" applyAlignment="1" applyProtection="1">
      <alignment horizontal="left" vertical="top" wrapText="1"/>
      <protection hidden="1"/>
    </xf>
    <xf numFmtId="0" fontId="10" fillId="0" borderId="2" xfId="15" applyFont="1" applyBorder="1" applyAlignment="1" applyProtection="1">
      <alignment horizontal="left" vertical="top" wrapText="1"/>
      <protection hidden="1"/>
    </xf>
    <xf numFmtId="0" fontId="11" fillId="0" borderId="0" xfId="15" applyFont="1" applyAlignment="1" applyProtection="1">
      <alignment horizontal="left" vertical="top" wrapText="1"/>
      <protection hidden="1"/>
    </xf>
    <xf numFmtId="0" fontId="9" fillId="0" borderId="0" xfId="15" applyFont="1" applyAlignment="1" applyProtection="1">
      <alignment horizontal="left" vertical="top" wrapText="1"/>
      <protection hidden="1"/>
    </xf>
    <xf numFmtId="169" fontId="11" fillId="0" borderId="0" xfId="15" applyNumberFormat="1" applyFont="1" applyAlignment="1" applyProtection="1">
      <alignment horizontal="left" vertical="top" wrapText="1"/>
      <protection hidden="1"/>
    </xf>
    <xf numFmtId="0" fontId="12" fillId="8" borderId="3" xfId="15" applyFont="1" applyFill="1" applyBorder="1" applyAlignment="1" applyProtection="1">
      <alignment horizontal="left" vertical="top" wrapText="1"/>
      <protection hidden="1"/>
    </xf>
    <xf numFmtId="0" fontId="9" fillId="9" borderId="2" xfId="15" applyFont="1" applyFill="1" applyBorder="1" applyAlignment="1" applyProtection="1">
      <alignment horizontal="left" vertical="top" wrapText="1"/>
      <protection hidden="1"/>
    </xf>
    <xf numFmtId="0" fontId="13" fillId="10" borderId="2" xfId="15" applyFont="1" applyFill="1" applyBorder="1" applyAlignment="1" applyProtection="1">
      <alignment horizontal="left" vertical="top" wrapText="1"/>
      <protection hidden="1"/>
    </xf>
    <xf numFmtId="0" fontId="12" fillId="8" borderId="2" xfId="15" applyFont="1" applyFill="1" applyBorder="1" applyAlignment="1" applyProtection="1">
      <alignment horizontal="left" vertical="top" wrapText="1"/>
      <protection hidden="1"/>
    </xf>
    <xf numFmtId="0" fontId="12" fillId="10" borderId="2" xfId="15" applyFont="1" applyFill="1" applyBorder="1" applyAlignment="1" applyProtection="1">
      <alignment horizontal="left" vertical="top" wrapText="1"/>
      <protection hidden="1"/>
    </xf>
    <xf numFmtId="0" fontId="14" fillId="9" borderId="2" xfId="15" applyFont="1" applyFill="1" applyBorder="1" applyAlignment="1" applyProtection="1">
      <alignment horizontal="left" vertical="top" wrapText="1"/>
      <protection locked="0"/>
    </xf>
    <xf numFmtId="0" fontId="12" fillId="10" borderId="3" xfId="15" applyFont="1" applyFill="1" applyBorder="1" applyAlignment="1" applyProtection="1">
      <alignment horizontal="left" vertical="top" wrapText="1"/>
      <protection hidden="1"/>
    </xf>
    <xf numFmtId="169" fontId="12" fillId="10" borderId="4" xfId="15" applyNumberFormat="1" applyFont="1" applyFill="1" applyBorder="1" applyAlignment="1" applyProtection="1">
      <alignment horizontal="left" vertical="top" wrapText="1"/>
      <protection hidden="1"/>
    </xf>
    <xf numFmtId="169" fontId="11" fillId="0" borderId="5" xfId="15" applyNumberFormat="1" applyFont="1" applyBorder="1" applyAlignment="1" applyProtection="1">
      <alignment horizontal="left" vertical="top" wrapText="1"/>
      <protection hidden="1"/>
    </xf>
    <xf numFmtId="0" fontId="16" fillId="11" borderId="0" xfId="16" applyFont="1" applyFill="1" applyAlignment="1" applyProtection="1">
      <alignment horizontal="left" vertical="top" wrapText="1"/>
      <protection hidden="1"/>
    </xf>
    <xf numFmtId="0" fontId="9" fillId="0" borderId="6" xfId="15" applyFont="1" applyBorder="1" applyAlignment="1" applyProtection="1">
      <alignment horizontal="left" vertical="top" wrapText="1"/>
      <protection hidden="1"/>
    </xf>
    <xf numFmtId="0" fontId="16" fillId="11" borderId="7" xfId="16" applyFont="1" applyFill="1" applyBorder="1" applyAlignment="1" applyProtection="1">
      <alignment horizontal="left" vertical="top" wrapText="1"/>
      <protection hidden="1"/>
    </xf>
    <xf numFmtId="0" fontId="16" fillId="11" borderId="5" xfId="16" applyFont="1" applyFill="1" applyBorder="1" applyAlignment="1" applyProtection="1">
      <alignment horizontal="left" vertical="top" wrapText="1"/>
      <protection hidden="1"/>
    </xf>
    <xf numFmtId="169" fontId="11" fillId="11" borderId="5" xfId="15" applyNumberFormat="1" applyFont="1" applyFill="1" applyBorder="1" applyAlignment="1" applyProtection="1">
      <alignment horizontal="left" vertical="top" wrapText="1"/>
      <protection hidden="1"/>
    </xf>
    <xf numFmtId="0" fontId="9" fillId="8" borderId="8" xfId="15" applyFont="1" applyFill="1" applyBorder="1" applyAlignment="1" applyProtection="1">
      <alignment horizontal="left" vertical="top" wrapText="1"/>
      <protection hidden="1"/>
    </xf>
    <xf numFmtId="0" fontId="9" fillId="12" borderId="2" xfId="15" applyFont="1" applyFill="1" applyBorder="1" applyAlignment="1" applyProtection="1">
      <alignment horizontal="left" vertical="top" wrapText="1"/>
      <protection hidden="1"/>
    </xf>
    <xf numFmtId="0" fontId="10" fillId="0" borderId="8" xfId="15" applyFont="1" applyBorder="1" applyAlignment="1" applyProtection="1">
      <alignment horizontal="left" vertical="top" wrapText="1"/>
      <protection hidden="1"/>
    </xf>
    <xf numFmtId="0" fontId="9" fillId="0" borderId="8" xfId="15" applyFont="1" applyBorder="1" applyAlignment="1" applyProtection="1">
      <alignment horizontal="left" vertical="top" wrapText="1"/>
      <protection hidden="1"/>
    </xf>
    <xf numFmtId="169" fontId="16" fillId="0" borderId="9" xfId="15" applyNumberFormat="1" applyFont="1" applyBorder="1" applyAlignment="1" applyProtection="1">
      <alignment horizontal="left" vertical="top" wrapText="1"/>
      <protection hidden="1"/>
    </xf>
    <xf numFmtId="0" fontId="9" fillId="8" borderId="2" xfId="15" applyFont="1" applyFill="1" applyBorder="1" applyAlignment="1" applyProtection="1">
      <alignment horizontal="left" vertical="top" wrapText="1"/>
      <protection hidden="1"/>
    </xf>
    <xf numFmtId="169" fontId="16" fillId="0" borderId="10" xfId="15" applyNumberFormat="1" applyFont="1" applyBorder="1" applyAlignment="1" applyProtection="1">
      <alignment horizontal="left" vertical="top" wrapText="1"/>
      <protection hidden="1"/>
    </xf>
    <xf numFmtId="0" fontId="9" fillId="0" borderId="2" xfId="15" applyFont="1" applyBorder="1" applyAlignment="1" applyProtection="1">
      <alignment vertical="center" wrapText="1"/>
      <protection hidden="1"/>
    </xf>
    <xf numFmtId="169" fontId="16" fillId="0" borderId="2" xfId="15" applyNumberFormat="1" applyFont="1" applyBorder="1" applyAlignment="1" applyProtection="1">
      <alignment horizontal="left" vertical="top" wrapText="1"/>
      <protection hidden="1"/>
    </xf>
    <xf numFmtId="169" fontId="9" fillId="0" borderId="0" xfId="15" applyNumberFormat="1" applyFont="1" applyAlignment="1" applyProtection="1">
      <alignment horizontal="left" vertical="top" wrapText="1"/>
      <protection hidden="1"/>
    </xf>
    <xf numFmtId="0" fontId="4" fillId="0" borderId="0" xfId="1" applyFill="1">
      <alignment horizontal="left" vertical="center" indent="2"/>
    </xf>
    <xf numFmtId="0" fontId="18" fillId="0" borderId="0" xfId="0" applyFont="1">
      <alignment horizontal="left" vertical="center" wrapText="1" indent="1"/>
    </xf>
    <xf numFmtId="0" fontId="19" fillId="7" borderId="7" xfId="0" applyFont="1" applyFill="1" applyBorder="1">
      <alignment horizontal="left" vertical="center" wrapText="1" indent="1"/>
    </xf>
    <xf numFmtId="0" fontId="20" fillId="0" borderId="0" xfId="14" applyFont="1" applyFill="1" applyAlignment="1">
      <alignment horizontal="left" vertical="center"/>
    </xf>
    <xf numFmtId="0" fontId="20" fillId="3" borderId="0" xfId="14" applyFont="1" applyAlignment="1">
      <alignment horizontal="center" vertical="center"/>
    </xf>
    <xf numFmtId="0" fontId="22" fillId="7" borderId="7" xfId="0" applyFont="1" applyFill="1" applyBorder="1" applyAlignment="1">
      <alignment horizontal="center" textRotation="90" wrapText="1"/>
    </xf>
    <xf numFmtId="0" fontId="17" fillId="7" borderId="7" xfId="0" applyFont="1" applyFill="1" applyBorder="1" applyAlignment="1">
      <alignment horizontal="left" vertical="center" wrapText="1"/>
    </xf>
    <xf numFmtId="0" fontId="23" fillId="0" borderId="0" xfId="0" applyFont="1">
      <alignment horizontal="left" vertical="center" wrapText="1" indent="1"/>
    </xf>
    <xf numFmtId="9" fontId="0" fillId="0" borderId="0" xfId="0" applyNumberFormat="1">
      <alignment horizontal="left" vertical="center" wrapText="1" indent="1"/>
    </xf>
    <xf numFmtId="0" fontId="4" fillId="6" borderId="0" xfId="1">
      <alignment horizontal="left" vertical="center" indent="2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alignment horizontal="left" vertical="center" wrapText="1" indent="1"/>
      <protection locked="0"/>
    </xf>
    <xf numFmtId="14" fontId="6" fillId="0" borderId="0" xfId="11" applyProtection="1">
      <alignment horizontal="left" vertical="center" indent="1"/>
      <protection locked="0"/>
    </xf>
    <xf numFmtId="0" fontId="21" fillId="0" borderId="0" xfId="17" applyProtection="1">
      <alignment horizontal="left" vertical="center" wrapText="1" indent="1"/>
      <protection locked="0"/>
    </xf>
  </cellXfs>
  <cellStyles count="18">
    <cellStyle name="Année civile" xfId="14" xr:uid="{00000000-0005-0000-0000-000000000000}"/>
    <cellStyle name="Date" xfId="11" xr:uid="{00000000-0005-0000-0000-000005000000}"/>
    <cellStyle name="Dezimal [0]" xfId="6" builtinId="6" customBuiltin="1"/>
    <cellStyle name="Komma" xfId="5" builtinId="3" customBuiltin="1"/>
    <cellStyle name="Link" xfId="17" builtinId="8"/>
    <cellStyle name="Notiz" xfId="10" builtinId="10" customBuiltin="1"/>
    <cellStyle name="Prozent" xfId="12" builtinId="5" customBuiltin="1"/>
    <cellStyle name="Standard" xfId="0" builtinId="0" customBuiltin="1"/>
    <cellStyle name="Standard 3" xfId="16" xr:uid="{45E7B75F-E49E-4EA5-AE02-703DD3A86BFE}"/>
    <cellStyle name="Standard 3 2" xfId="15" xr:uid="{58F715BB-654E-466B-BF3B-6976001CED94}"/>
    <cellStyle name="Terminée/En retard" xfId="13" xr:uid="{00000000-0005-0000-0000-00000D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9" builtinId="19" customBuiltin="1"/>
    <cellStyle name="Währung" xfId="7" builtinId="4" customBuiltin="1"/>
    <cellStyle name="Währung [0]" xfId="8" builtinId="7" customBuiltin="1"/>
  </cellStyles>
  <dxfs count="30">
    <dxf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protection locked="0" hidden="0"/>
    </dxf>
    <dxf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fill>
        <patternFill>
          <bgColor theme="6" tint="0.79998168889431442"/>
        </patternFill>
      </fill>
    </dxf>
    <dxf>
      <fill>
        <patternFill>
          <bgColor rgb="FFFCE1E0"/>
        </patternFill>
      </fill>
    </dxf>
    <dxf>
      <fill>
        <patternFill>
          <bgColor theme="4" tint="0.79998168889431442"/>
        </patternFill>
      </fill>
    </dxf>
    <dxf>
      <numFmt numFmtId="13" formatCode="0%"/>
    </dxf>
    <dxf>
      <font>
        <strike val="0"/>
        <outline val="0"/>
        <shadow val="0"/>
        <u val="none"/>
        <vertAlign val="baseline"/>
        <sz val="11"/>
        <color theme="1" tint="0.499984740745262"/>
        <name val="Century Gothic"/>
        <family val="1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Century Gothic"/>
        <scheme val="minor"/>
      </font>
      <fill>
        <patternFill patternType="solid">
          <fgColor indexed="64"/>
          <bgColor theme="3"/>
        </patternFill>
      </fill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/>
        </patternFill>
      </fill>
      <border>
        <top style="thick">
          <color theme="0"/>
        </top>
        <vertical style="thin">
          <color theme="0"/>
        </vertical>
      </border>
    </dxf>
    <dxf>
      <border>
        <vertical style="thin">
          <color theme="0" tint="-0.24994659260841701"/>
        </vertical>
      </border>
    </dxf>
  </dxfs>
  <tableStyles count="2" defaultTableStyle="Liste de tâches" defaultPivotStyle="PivotStyleMedium13">
    <tableStyle name="Liste de tâches" pivot="0" count="3" xr9:uid="{00000000-0011-0000-FFFF-FFFF00000000}">
      <tableStyleElement type="wholeTable" dxfId="29"/>
      <tableStyleElement type="headerRow" dxfId="28"/>
      <tableStyleElement type="secondRowStripe" dxfId="27"/>
    </tableStyle>
    <tableStyle name="Tableau croisé dynamique Liste de tâches" table="0" count="11" xr9:uid="{00000000-0011-0000-FFFF-FFFF01000000}">
      <tableStyleElement type="headerRow" dxfId="26"/>
      <tableStyleElement type="totalRow" dxfId="25"/>
      <tableStyleElement type="firstRowStripe" dxfId="24"/>
      <tableStyleElement type="firstColumnStripe" dxfId="23"/>
      <tableStyleElement type="firstSubtotalColumn" dxfId="22"/>
      <tableStyleElement type="firstSubtotalRow" dxfId="21"/>
      <tableStyleElement type="secondSubtotalRow" dxfId="20"/>
      <tableStyleElement type="firstRowSubheading" dxfId="19"/>
      <tableStyleElement type="secondRowSubheading" dxfId="18"/>
      <tableStyleElement type="pageFieldLabels" dxfId="17"/>
      <tableStyleElement type="pageFieldValues" dxfId="16"/>
    </tableStyle>
  </tableStyles>
  <colors>
    <mruColors>
      <color rgb="FFFCE1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4" dropStyle="combo" dx="22" fmlaLink="' '!$B$4" fmlaRange="' '!$H$1:$H$4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1903</xdr:colOff>
      <xdr:row>0</xdr:row>
      <xdr:rowOff>373380</xdr:rowOff>
    </xdr:from>
    <xdr:to>
      <xdr:col>13</xdr:col>
      <xdr:colOff>0</xdr:colOff>
      <xdr:row>1</xdr:row>
      <xdr:rowOff>901065</xdr:rowOff>
    </xdr:to>
    <xdr:sp macro="" textlink="">
      <xdr:nvSpPr>
        <xdr:cNvPr id="4" name="Année de la liste de tâches" descr="Onglet indiquant l’année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9107803" y="373380"/>
          <a:ext cx="950597" cy="908685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 rtl="0"/>
          <a:endParaRPr lang="en-US" sz="1600">
            <a:solidFill>
              <a:schemeClr val="bg1"/>
            </a:solidFill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1760220</xdr:colOff>
          <xdr:row>1</xdr:row>
          <xdr:rowOff>114300</xdr:rowOff>
        </xdr:from>
        <xdr:to>
          <xdr:col>13</xdr:col>
          <xdr:colOff>2689860</xdr:colOff>
          <xdr:row>1</xdr:row>
          <xdr:rowOff>289560</xdr:rowOff>
        </xdr:to>
        <xdr:sp macro="" textlink="">
          <xdr:nvSpPr>
            <xdr:cNvPr id="1027" name="Drop Down 88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13</xdr:col>
      <xdr:colOff>289560</xdr:colOff>
      <xdr:row>1</xdr:row>
      <xdr:rowOff>586741</xdr:rowOff>
    </xdr:from>
    <xdr:to>
      <xdr:col>13</xdr:col>
      <xdr:colOff>2735478</xdr:colOff>
      <xdr:row>1</xdr:row>
      <xdr:rowOff>975361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C1E4D7F-DED8-2A4C-467B-58B1542336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b="40582"/>
        <a:stretch/>
      </xdr:blipFill>
      <xdr:spPr>
        <a:xfrm>
          <a:off x="10347960" y="967741"/>
          <a:ext cx="2445918" cy="388620"/>
        </a:xfrm>
        <a:prstGeom prst="rect">
          <a:avLst/>
        </a:prstGeom>
      </xdr:spPr>
    </xdr:pic>
    <xdr:clientData/>
  </xdr:twoCellAnchor>
  <xdr:twoCellAnchor>
    <xdr:from>
      <xdr:col>12</xdr:col>
      <xdr:colOff>1095375</xdr:colOff>
      <xdr:row>0</xdr:row>
      <xdr:rowOff>0</xdr:rowOff>
    </xdr:from>
    <xdr:to>
      <xdr:col>13</xdr:col>
      <xdr:colOff>38100</xdr:colOff>
      <xdr:row>1</xdr:row>
      <xdr:rowOff>0</xdr:rowOff>
    </xdr:to>
    <xdr:sp macro="" textlink="">
      <xdr:nvSpPr>
        <xdr:cNvPr id="6" name="Année de la liste de tâches" descr="Forme de remplissage de cellule ">
          <a:extLst>
            <a:ext uri="{FF2B5EF4-FFF2-40B4-BE49-F238E27FC236}">
              <a16:creationId xmlns:a16="http://schemas.microsoft.com/office/drawing/2014/main" id="{38EF629A-F3C0-47F9-B55D-7277EF612816}"/>
            </a:ext>
          </a:extLst>
        </xdr:cNvPr>
        <xdr:cNvSpPr/>
      </xdr:nvSpPr>
      <xdr:spPr>
        <a:xfrm>
          <a:off x="11153775" y="0"/>
          <a:ext cx="1754505" cy="3810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 rtl="0"/>
          <a:endParaRPr lang="en-US" sz="1600">
            <a:solidFill>
              <a:schemeClr val="bg1"/>
            </a:solidFill>
            <a:latin typeface="+mj-lt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Liste_des_tâches" displayName="Liste_des_tâches" ref="C5:N21" totalsRowShown="0" headerRowDxfId="15">
  <autoFilter ref="C5:N21" xr:uid="{00000000-0009-0000-0100-000004000000}"/>
  <tableColumns count="12">
    <tableColumn id="1" xr3:uid="{00000000-0010-0000-0000-000001000000}" name="No" dataDxfId="14"/>
    <tableColumn id="12" xr3:uid="{652357BB-8B38-4D64-A99F-E8B2F63463C1}" name="Colonne3" dataDxfId="9"/>
    <tableColumn id="9" xr3:uid="{E8CE29C9-9C5E-4D3D-920B-73C431CCDAE5}" name="Colonne2" dataDxfId="8"/>
    <tableColumn id="4" xr3:uid="{27886F3B-1BBE-42B5-AD0D-1B9F3F7E0BC4}" name="Colonne1" dataDxfId="7"/>
    <tableColumn id="8" xr3:uid="{C3336940-86B6-4CF7-A734-F9495BA9E0C9}" name="Qui" dataDxfId="6"/>
    <tableColumn id="2" xr3:uid="{46F2230F-1B37-428E-8006-BFAD71A48155}" name="Tâche / Décision / Projet" dataDxfId="5"/>
    <tableColumn id="3" xr3:uid="{00000000-0010-0000-0000-000003000000}" name="Priorité" dataDxfId="4"/>
    <tableColumn id="6" xr3:uid="{00000000-0010-0000-0000-000006000000}" name="Date de début " dataDxfId="3" dataCellStyle="Date"/>
    <tableColumn id="7" xr3:uid="{00000000-0010-0000-0000-000007000000}" name="Date d’échéance" dataDxfId="2" dataCellStyle="Date"/>
    <tableColumn id="11" xr3:uid="{F4857718-5C99-444E-B42A-72D569D24665}" name="Etat" dataDxfId="1" dataCellStyle="Date"/>
    <tableColumn id="5" xr3:uid="{00000000-0010-0000-0000-000005000000}" name="% achevé" dataDxfId="13">
      <calculatedColumnFormula>IF(K6&lt;&gt;"",
IF(L6=' '!$A$16,100%,
IF(K6&gt;TODAY(),
IF((TODAY()-J6)/(K6-J6)&gt;0,(TODAY()-J6)/(K6-J6),0),100%)),"")</calculatedColumnFormula>
    </tableColumn>
    <tableColumn id="10" xr3:uid="{00000000-0010-0000-0000-00000A000000}" name="Remarques" dataDxfId="0"/>
  </tableColumns>
  <tableStyleInfo name="Liste de tâches" showFirstColumn="0" showLastColumn="0" showRowStripes="1" showColumnStripes="0"/>
  <extLst>
    <ext xmlns:x14="http://schemas.microsoft.com/office/spreadsheetml/2009/9/main" uri="{504A1905-F514-4f6f-8877-14C23A59335A}">
      <x14:table altTextSummary="Liste des tâches contenant les rubriques Tâche, Priorité, État, Date de début, Date d’échéance, Pourcentage achevé, Terminée/En retard et Notes"/>
    </ext>
  </extLst>
</table>
</file>

<file path=xl/theme/theme1.xml><?xml version="1.0" encoding="utf-8"?>
<a:theme xmlns:a="http://schemas.openxmlformats.org/drawingml/2006/main" name="To-Do List">
  <a:themeElements>
    <a:clrScheme name="To-Do List">
      <a:dk1>
        <a:sysClr val="windowText" lastClr="000000"/>
      </a:dk1>
      <a:lt1>
        <a:sysClr val="window" lastClr="FFFFFF"/>
      </a:lt1>
      <a:dk2>
        <a:srgbClr val="2A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F9C9D"/>
      </a:accent5>
      <a:accent6>
        <a:srgbClr val="9E5E9B"/>
      </a:accent6>
      <a:hlink>
        <a:srgbClr val="5F9C9D"/>
      </a:hlink>
      <a:folHlink>
        <a:srgbClr val="9E5E9B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larity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2imanagement.ch/?id=49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4252A-A003-49D4-9DE4-1F59989D2443}">
  <dimension ref="A1:Z48"/>
  <sheetViews>
    <sheetView workbookViewId="0">
      <selection activeCell="A49" sqref="A49:XFD491"/>
    </sheetView>
  </sheetViews>
  <sheetFormatPr baseColWidth="10" defaultColWidth="10.296875" defaultRowHeight="13.2" x14ac:dyDescent="0.25"/>
  <cols>
    <col min="1" max="1" width="42.09765625" style="7" customWidth="1"/>
    <col min="2" max="2" width="2.19921875" style="7" customWidth="1"/>
    <col min="3" max="3" width="45.19921875" style="7" customWidth="1"/>
    <col min="4" max="4" width="44.796875" style="7" customWidth="1"/>
    <col min="5" max="5" width="42.09765625" style="7" customWidth="1"/>
    <col min="6" max="6" width="40.8984375" style="7" customWidth="1"/>
    <col min="7" max="7" width="40" style="32" customWidth="1"/>
    <col min="8" max="8" width="20.5" style="7" customWidth="1"/>
    <col min="9" max="9" width="10.296875" style="7"/>
    <col min="10" max="10" width="19.09765625" style="8" customWidth="1"/>
    <col min="11" max="256" width="10.296875" style="7"/>
    <col min="257" max="257" width="37.3984375" style="7" customWidth="1"/>
    <col min="258" max="258" width="11.5" style="7" customWidth="1"/>
    <col min="259" max="263" width="30.59765625" style="7" customWidth="1"/>
    <col min="264" max="512" width="10.296875" style="7"/>
    <col min="513" max="513" width="37.3984375" style="7" customWidth="1"/>
    <col min="514" max="514" width="11.5" style="7" customWidth="1"/>
    <col min="515" max="519" width="30.59765625" style="7" customWidth="1"/>
    <col min="520" max="768" width="10.296875" style="7"/>
    <col min="769" max="769" width="37.3984375" style="7" customWidth="1"/>
    <col min="770" max="770" width="11.5" style="7" customWidth="1"/>
    <col min="771" max="775" width="30.59765625" style="7" customWidth="1"/>
    <col min="776" max="1024" width="10.296875" style="7"/>
    <col min="1025" max="1025" width="37.3984375" style="7" customWidth="1"/>
    <col min="1026" max="1026" width="11.5" style="7" customWidth="1"/>
    <col min="1027" max="1031" width="30.59765625" style="7" customWidth="1"/>
    <col min="1032" max="1280" width="10.296875" style="7"/>
    <col min="1281" max="1281" width="37.3984375" style="7" customWidth="1"/>
    <col min="1282" max="1282" width="11.5" style="7" customWidth="1"/>
    <col min="1283" max="1287" width="30.59765625" style="7" customWidth="1"/>
    <col min="1288" max="1536" width="10.296875" style="7"/>
    <col min="1537" max="1537" width="37.3984375" style="7" customWidth="1"/>
    <col min="1538" max="1538" width="11.5" style="7" customWidth="1"/>
    <col min="1539" max="1543" width="30.59765625" style="7" customWidth="1"/>
    <col min="1544" max="1792" width="10.296875" style="7"/>
    <col min="1793" max="1793" width="37.3984375" style="7" customWidth="1"/>
    <col min="1794" max="1794" width="11.5" style="7" customWidth="1"/>
    <col min="1795" max="1799" width="30.59765625" style="7" customWidth="1"/>
    <col min="1800" max="2048" width="10.296875" style="7"/>
    <col min="2049" max="2049" width="37.3984375" style="7" customWidth="1"/>
    <col min="2050" max="2050" width="11.5" style="7" customWidth="1"/>
    <col min="2051" max="2055" width="30.59765625" style="7" customWidth="1"/>
    <col min="2056" max="2304" width="10.296875" style="7"/>
    <col min="2305" max="2305" width="37.3984375" style="7" customWidth="1"/>
    <col min="2306" max="2306" width="11.5" style="7" customWidth="1"/>
    <col min="2307" max="2311" width="30.59765625" style="7" customWidth="1"/>
    <col min="2312" max="2560" width="10.296875" style="7"/>
    <col min="2561" max="2561" width="37.3984375" style="7" customWidth="1"/>
    <col min="2562" max="2562" width="11.5" style="7" customWidth="1"/>
    <col min="2563" max="2567" width="30.59765625" style="7" customWidth="1"/>
    <col min="2568" max="2816" width="10.296875" style="7"/>
    <col min="2817" max="2817" width="37.3984375" style="7" customWidth="1"/>
    <col min="2818" max="2818" width="11.5" style="7" customWidth="1"/>
    <col min="2819" max="2823" width="30.59765625" style="7" customWidth="1"/>
    <col min="2824" max="3072" width="10.296875" style="7"/>
    <col min="3073" max="3073" width="37.3984375" style="7" customWidth="1"/>
    <col min="3074" max="3074" width="11.5" style="7" customWidth="1"/>
    <col min="3075" max="3079" width="30.59765625" style="7" customWidth="1"/>
    <col min="3080" max="3328" width="10.296875" style="7"/>
    <col min="3329" max="3329" width="37.3984375" style="7" customWidth="1"/>
    <col min="3330" max="3330" width="11.5" style="7" customWidth="1"/>
    <col min="3331" max="3335" width="30.59765625" style="7" customWidth="1"/>
    <col min="3336" max="3584" width="10.296875" style="7"/>
    <col min="3585" max="3585" width="37.3984375" style="7" customWidth="1"/>
    <col min="3586" max="3586" width="11.5" style="7" customWidth="1"/>
    <col min="3587" max="3591" width="30.59765625" style="7" customWidth="1"/>
    <col min="3592" max="3840" width="10.296875" style="7"/>
    <col min="3841" max="3841" width="37.3984375" style="7" customWidth="1"/>
    <col min="3842" max="3842" width="11.5" style="7" customWidth="1"/>
    <col min="3843" max="3847" width="30.59765625" style="7" customWidth="1"/>
    <col min="3848" max="4096" width="10.296875" style="7"/>
    <col min="4097" max="4097" width="37.3984375" style="7" customWidth="1"/>
    <col min="4098" max="4098" width="11.5" style="7" customWidth="1"/>
    <col min="4099" max="4103" width="30.59765625" style="7" customWidth="1"/>
    <col min="4104" max="4352" width="10.296875" style="7"/>
    <col min="4353" max="4353" width="37.3984375" style="7" customWidth="1"/>
    <col min="4354" max="4354" width="11.5" style="7" customWidth="1"/>
    <col min="4355" max="4359" width="30.59765625" style="7" customWidth="1"/>
    <col min="4360" max="4608" width="10.296875" style="7"/>
    <col min="4609" max="4609" width="37.3984375" style="7" customWidth="1"/>
    <col min="4610" max="4610" width="11.5" style="7" customWidth="1"/>
    <col min="4611" max="4615" width="30.59765625" style="7" customWidth="1"/>
    <col min="4616" max="4864" width="10.296875" style="7"/>
    <col min="4865" max="4865" width="37.3984375" style="7" customWidth="1"/>
    <col min="4866" max="4866" width="11.5" style="7" customWidth="1"/>
    <col min="4867" max="4871" width="30.59765625" style="7" customWidth="1"/>
    <col min="4872" max="5120" width="10.296875" style="7"/>
    <col min="5121" max="5121" width="37.3984375" style="7" customWidth="1"/>
    <col min="5122" max="5122" width="11.5" style="7" customWidth="1"/>
    <col min="5123" max="5127" width="30.59765625" style="7" customWidth="1"/>
    <col min="5128" max="5376" width="10.296875" style="7"/>
    <col min="5377" max="5377" width="37.3984375" style="7" customWidth="1"/>
    <col min="5378" max="5378" width="11.5" style="7" customWidth="1"/>
    <col min="5379" max="5383" width="30.59765625" style="7" customWidth="1"/>
    <col min="5384" max="5632" width="10.296875" style="7"/>
    <col min="5633" max="5633" width="37.3984375" style="7" customWidth="1"/>
    <col min="5634" max="5634" width="11.5" style="7" customWidth="1"/>
    <col min="5635" max="5639" width="30.59765625" style="7" customWidth="1"/>
    <col min="5640" max="5888" width="10.296875" style="7"/>
    <col min="5889" max="5889" width="37.3984375" style="7" customWidth="1"/>
    <col min="5890" max="5890" width="11.5" style="7" customWidth="1"/>
    <col min="5891" max="5895" width="30.59765625" style="7" customWidth="1"/>
    <col min="5896" max="6144" width="10.296875" style="7"/>
    <col min="6145" max="6145" width="37.3984375" style="7" customWidth="1"/>
    <col min="6146" max="6146" width="11.5" style="7" customWidth="1"/>
    <col min="6147" max="6151" width="30.59765625" style="7" customWidth="1"/>
    <col min="6152" max="6400" width="10.296875" style="7"/>
    <col min="6401" max="6401" width="37.3984375" style="7" customWidth="1"/>
    <col min="6402" max="6402" width="11.5" style="7" customWidth="1"/>
    <col min="6403" max="6407" width="30.59765625" style="7" customWidth="1"/>
    <col min="6408" max="6656" width="10.296875" style="7"/>
    <col min="6657" max="6657" width="37.3984375" style="7" customWidth="1"/>
    <col min="6658" max="6658" width="11.5" style="7" customWidth="1"/>
    <col min="6659" max="6663" width="30.59765625" style="7" customWidth="1"/>
    <col min="6664" max="6912" width="10.296875" style="7"/>
    <col min="6913" max="6913" width="37.3984375" style="7" customWidth="1"/>
    <col min="6914" max="6914" width="11.5" style="7" customWidth="1"/>
    <col min="6915" max="6919" width="30.59765625" style="7" customWidth="1"/>
    <col min="6920" max="7168" width="10.296875" style="7"/>
    <col min="7169" max="7169" width="37.3984375" style="7" customWidth="1"/>
    <col min="7170" max="7170" width="11.5" style="7" customWidth="1"/>
    <col min="7171" max="7175" width="30.59765625" style="7" customWidth="1"/>
    <col min="7176" max="7424" width="10.296875" style="7"/>
    <col min="7425" max="7425" width="37.3984375" style="7" customWidth="1"/>
    <col min="7426" max="7426" width="11.5" style="7" customWidth="1"/>
    <col min="7427" max="7431" width="30.59765625" style="7" customWidth="1"/>
    <col min="7432" max="7680" width="10.296875" style="7"/>
    <col min="7681" max="7681" width="37.3984375" style="7" customWidth="1"/>
    <col min="7682" max="7682" width="11.5" style="7" customWidth="1"/>
    <col min="7683" max="7687" width="30.59765625" style="7" customWidth="1"/>
    <col min="7688" max="7936" width="10.296875" style="7"/>
    <col min="7937" max="7937" width="37.3984375" style="7" customWidth="1"/>
    <col min="7938" max="7938" width="11.5" style="7" customWidth="1"/>
    <col min="7939" max="7943" width="30.59765625" style="7" customWidth="1"/>
    <col min="7944" max="8192" width="10.296875" style="7"/>
    <col min="8193" max="8193" width="37.3984375" style="7" customWidth="1"/>
    <col min="8194" max="8194" width="11.5" style="7" customWidth="1"/>
    <col min="8195" max="8199" width="30.59765625" style="7" customWidth="1"/>
    <col min="8200" max="8448" width="10.296875" style="7"/>
    <col min="8449" max="8449" width="37.3984375" style="7" customWidth="1"/>
    <col min="8450" max="8450" width="11.5" style="7" customWidth="1"/>
    <col min="8451" max="8455" width="30.59765625" style="7" customWidth="1"/>
    <col min="8456" max="8704" width="10.296875" style="7"/>
    <col min="8705" max="8705" width="37.3984375" style="7" customWidth="1"/>
    <col min="8706" max="8706" width="11.5" style="7" customWidth="1"/>
    <col min="8707" max="8711" width="30.59765625" style="7" customWidth="1"/>
    <col min="8712" max="8960" width="10.296875" style="7"/>
    <col min="8961" max="8961" width="37.3984375" style="7" customWidth="1"/>
    <col min="8962" max="8962" width="11.5" style="7" customWidth="1"/>
    <col min="8963" max="8967" width="30.59765625" style="7" customWidth="1"/>
    <col min="8968" max="9216" width="10.296875" style="7"/>
    <col min="9217" max="9217" width="37.3984375" style="7" customWidth="1"/>
    <col min="9218" max="9218" width="11.5" style="7" customWidth="1"/>
    <col min="9219" max="9223" width="30.59765625" style="7" customWidth="1"/>
    <col min="9224" max="9472" width="10.296875" style="7"/>
    <col min="9473" max="9473" width="37.3984375" style="7" customWidth="1"/>
    <col min="9474" max="9474" width="11.5" style="7" customWidth="1"/>
    <col min="9475" max="9479" width="30.59765625" style="7" customWidth="1"/>
    <col min="9480" max="9728" width="10.296875" style="7"/>
    <col min="9729" max="9729" width="37.3984375" style="7" customWidth="1"/>
    <col min="9730" max="9730" width="11.5" style="7" customWidth="1"/>
    <col min="9731" max="9735" width="30.59765625" style="7" customWidth="1"/>
    <col min="9736" max="9984" width="10.296875" style="7"/>
    <col min="9985" max="9985" width="37.3984375" style="7" customWidth="1"/>
    <col min="9986" max="9986" width="11.5" style="7" customWidth="1"/>
    <col min="9987" max="9991" width="30.59765625" style="7" customWidth="1"/>
    <col min="9992" max="10240" width="10.296875" style="7"/>
    <col min="10241" max="10241" width="37.3984375" style="7" customWidth="1"/>
    <col min="10242" max="10242" width="11.5" style="7" customWidth="1"/>
    <col min="10243" max="10247" width="30.59765625" style="7" customWidth="1"/>
    <col min="10248" max="10496" width="10.296875" style="7"/>
    <col min="10497" max="10497" width="37.3984375" style="7" customWidth="1"/>
    <col min="10498" max="10498" width="11.5" style="7" customWidth="1"/>
    <col min="10499" max="10503" width="30.59765625" style="7" customWidth="1"/>
    <col min="10504" max="10752" width="10.296875" style="7"/>
    <col min="10753" max="10753" width="37.3984375" style="7" customWidth="1"/>
    <col min="10754" max="10754" width="11.5" style="7" customWidth="1"/>
    <col min="10755" max="10759" width="30.59765625" style="7" customWidth="1"/>
    <col min="10760" max="11008" width="10.296875" style="7"/>
    <col min="11009" max="11009" width="37.3984375" style="7" customWidth="1"/>
    <col min="11010" max="11010" width="11.5" style="7" customWidth="1"/>
    <col min="11011" max="11015" width="30.59765625" style="7" customWidth="1"/>
    <col min="11016" max="11264" width="10.296875" style="7"/>
    <col min="11265" max="11265" width="37.3984375" style="7" customWidth="1"/>
    <col min="11266" max="11266" width="11.5" style="7" customWidth="1"/>
    <col min="11267" max="11271" width="30.59765625" style="7" customWidth="1"/>
    <col min="11272" max="11520" width="10.296875" style="7"/>
    <col min="11521" max="11521" width="37.3984375" style="7" customWidth="1"/>
    <col min="11522" max="11522" width="11.5" style="7" customWidth="1"/>
    <col min="11523" max="11527" width="30.59765625" style="7" customWidth="1"/>
    <col min="11528" max="11776" width="10.296875" style="7"/>
    <col min="11777" max="11777" width="37.3984375" style="7" customWidth="1"/>
    <col min="11778" max="11778" width="11.5" style="7" customWidth="1"/>
    <col min="11779" max="11783" width="30.59765625" style="7" customWidth="1"/>
    <col min="11784" max="12032" width="10.296875" style="7"/>
    <col min="12033" max="12033" width="37.3984375" style="7" customWidth="1"/>
    <col min="12034" max="12034" width="11.5" style="7" customWidth="1"/>
    <col min="12035" max="12039" width="30.59765625" style="7" customWidth="1"/>
    <col min="12040" max="12288" width="10.296875" style="7"/>
    <col min="12289" max="12289" width="37.3984375" style="7" customWidth="1"/>
    <col min="12290" max="12290" width="11.5" style="7" customWidth="1"/>
    <col min="12291" max="12295" width="30.59765625" style="7" customWidth="1"/>
    <col min="12296" max="12544" width="10.296875" style="7"/>
    <col min="12545" max="12545" width="37.3984375" style="7" customWidth="1"/>
    <col min="12546" max="12546" width="11.5" style="7" customWidth="1"/>
    <col min="12547" max="12551" width="30.59765625" style="7" customWidth="1"/>
    <col min="12552" max="12800" width="10.296875" style="7"/>
    <col min="12801" max="12801" width="37.3984375" style="7" customWidth="1"/>
    <col min="12802" max="12802" width="11.5" style="7" customWidth="1"/>
    <col min="12803" max="12807" width="30.59765625" style="7" customWidth="1"/>
    <col min="12808" max="13056" width="10.296875" style="7"/>
    <col min="13057" max="13057" width="37.3984375" style="7" customWidth="1"/>
    <col min="13058" max="13058" width="11.5" style="7" customWidth="1"/>
    <col min="13059" max="13063" width="30.59765625" style="7" customWidth="1"/>
    <col min="13064" max="13312" width="10.296875" style="7"/>
    <col min="13313" max="13313" width="37.3984375" style="7" customWidth="1"/>
    <col min="13314" max="13314" width="11.5" style="7" customWidth="1"/>
    <col min="13315" max="13319" width="30.59765625" style="7" customWidth="1"/>
    <col min="13320" max="13568" width="10.296875" style="7"/>
    <col min="13569" max="13569" width="37.3984375" style="7" customWidth="1"/>
    <col min="13570" max="13570" width="11.5" style="7" customWidth="1"/>
    <col min="13571" max="13575" width="30.59765625" style="7" customWidth="1"/>
    <col min="13576" max="13824" width="10.296875" style="7"/>
    <col min="13825" max="13825" width="37.3984375" style="7" customWidth="1"/>
    <col min="13826" max="13826" width="11.5" style="7" customWidth="1"/>
    <col min="13827" max="13831" width="30.59765625" style="7" customWidth="1"/>
    <col min="13832" max="14080" width="10.296875" style="7"/>
    <col min="14081" max="14081" width="37.3984375" style="7" customWidth="1"/>
    <col min="14082" max="14082" width="11.5" style="7" customWidth="1"/>
    <col min="14083" max="14087" width="30.59765625" style="7" customWidth="1"/>
    <col min="14088" max="14336" width="10.296875" style="7"/>
    <col min="14337" max="14337" width="37.3984375" style="7" customWidth="1"/>
    <col min="14338" max="14338" width="11.5" style="7" customWidth="1"/>
    <col min="14339" max="14343" width="30.59765625" style="7" customWidth="1"/>
    <col min="14344" max="14592" width="10.296875" style="7"/>
    <col min="14593" max="14593" width="37.3984375" style="7" customWidth="1"/>
    <col min="14594" max="14594" width="11.5" style="7" customWidth="1"/>
    <col min="14595" max="14599" width="30.59765625" style="7" customWidth="1"/>
    <col min="14600" max="14848" width="10.296875" style="7"/>
    <col min="14849" max="14849" width="37.3984375" style="7" customWidth="1"/>
    <col min="14850" max="14850" width="11.5" style="7" customWidth="1"/>
    <col min="14851" max="14855" width="30.59765625" style="7" customWidth="1"/>
    <col min="14856" max="15104" width="10.296875" style="7"/>
    <col min="15105" max="15105" width="37.3984375" style="7" customWidth="1"/>
    <col min="15106" max="15106" width="11.5" style="7" customWidth="1"/>
    <col min="15107" max="15111" width="30.59765625" style="7" customWidth="1"/>
    <col min="15112" max="15360" width="10.296875" style="7"/>
    <col min="15361" max="15361" width="37.3984375" style="7" customWidth="1"/>
    <col min="15362" max="15362" width="11.5" style="7" customWidth="1"/>
    <col min="15363" max="15367" width="30.59765625" style="7" customWidth="1"/>
    <col min="15368" max="15616" width="10.296875" style="7"/>
    <col min="15617" max="15617" width="37.3984375" style="7" customWidth="1"/>
    <col min="15618" max="15618" width="11.5" style="7" customWidth="1"/>
    <col min="15619" max="15623" width="30.59765625" style="7" customWidth="1"/>
    <col min="15624" max="15872" width="10.296875" style="7"/>
    <col min="15873" max="15873" width="37.3984375" style="7" customWidth="1"/>
    <col min="15874" max="15874" width="11.5" style="7" customWidth="1"/>
    <col min="15875" max="15879" width="30.59765625" style="7" customWidth="1"/>
    <col min="15880" max="16128" width="10.296875" style="7"/>
    <col min="16129" max="16129" width="37.3984375" style="7" customWidth="1"/>
    <col min="16130" max="16130" width="11.5" style="7" customWidth="1"/>
    <col min="16131" max="16135" width="30.59765625" style="7" customWidth="1"/>
    <col min="16136" max="16384" width="10.296875" style="7"/>
  </cols>
  <sheetData>
    <row r="1" spans="1:26" x14ac:dyDescent="0.25">
      <c r="A1" s="4" t="str">
        <f ca="1">OFFSET($C1,0,$B$4-1)</f>
        <v>Français</v>
      </c>
      <c r="B1" s="4"/>
      <c r="C1" s="5" t="s">
        <v>8</v>
      </c>
      <c r="D1" s="5" t="s">
        <v>9</v>
      </c>
      <c r="E1" s="5" t="s">
        <v>10</v>
      </c>
      <c r="F1" s="5" t="s">
        <v>11</v>
      </c>
      <c r="G1" s="5"/>
      <c r="H1" s="6" t="s">
        <v>8</v>
      </c>
      <c r="J1" s="7"/>
      <c r="Z1" s="8"/>
    </row>
    <row r="2" spans="1:26" x14ac:dyDescent="0.25">
      <c r="A2" s="9" t="s">
        <v>12</v>
      </c>
      <c r="B2" s="10"/>
      <c r="C2" s="11" t="s">
        <v>13</v>
      </c>
      <c r="D2" s="11" t="s">
        <v>14</v>
      </c>
      <c r="E2" s="11" t="s">
        <v>15</v>
      </c>
      <c r="F2" s="11" t="s">
        <v>16</v>
      </c>
      <c r="G2" s="11" t="s">
        <v>17</v>
      </c>
      <c r="H2" s="6" t="s">
        <v>9</v>
      </c>
      <c r="J2" s="7"/>
      <c r="Z2" s="8"/>
    </row>
    <row r="3" spans="1:26" x14ac:dyDescent="0.25">
      <c r="A3" s="12" t="s">
        <v>18</v>
      </c>
      <c r="B3" s="10"/>
      <c r="C3" s="13" t="s">
        <v>8</v>
      </c>
      <c r="D3" s="13" t="s">
        <v>9</v>
      </c>
      <c r="E3" s="13" t="s">
        <v>10</v>
      </c>
      <c r="F3" s="13" t="s">
        <v>11</v>
      </c>
      <c r="G3" s="13" t="s">
        <v>19</v>
      </c>
      <c r="H3" s="6" t="s">
        <v>10</v>
      </c>
      <c r="J3" s="7"/>
      <c r="Z3" s="8"/>
    </row>
    <row r="4" spans="1:26" ht="12" customHeight="1" x14ac:dyDescent="0.25">
      <c r="A4" s="9"/>
      <c r="B4" s="14">
        <v>2</v>
      </c>
      <c r="C4" s="15"/>
      <c r="D4" s="15"/>
      <c r="E4" s="15"/>
      <c r="F4" s="15"/>
      <c r="G4" s="16"/>
      <c r="H4" s="6" t="s">
        <v>11</v>
      </c>
      <c r="I4" s="17">
        <f>$B$4</f>
        <v>2</v>
      </c>
      <c r="J4" s="7"/>
      <c r="Z4" s="8">
        <v>55153</v>
      </c>
    </row>
    <row r="5" spans="1:26" x14ac:dyDescent="0.25">
      <c r="A5" s="18" t="str">
        <f t="shared" ref="A5:A21" ca="1" si="0">OFFSET($C5,0,$I$4-1)</f>
        <v>LISTE DE TÂCHES</v>
      </c>
      <c r="B5" s="19"/>
      <c r="C5" s="20" t="s">
        <v>22</v>
      </c>
      <c r="D5" s="21" t="s">
        <v>82</v>
      </c>
      <c r="E5" s="21" t="s">
        <v>36</v>
      </c>
      <c r="F5" s="21" t="s">
        <v>44</v>
      </c>
      <c r="G5" s="22" t="s">
        <v>20</v>
      </c>
      <c r="H5" s="6"/>
      <c r="J5" s="6"/>
    </row>
    <row r="6" spans="1:26" x14ac:dyDescent="0.25">
      <c r="A6" s="23" t="str">
        <f t="shared" ca="1" si="0"/>
        <v>No</v>
      </c>
      <c r="B6" s="24"/>
      <c r="C6" s="25" t="s">
        <v>21</v>
      </c>
      <c r="D6" s="25" t="s">
        <v>23</v>
      </c>
      <c r="E6" s="25" t="s">
        <v>1</v>
      </c>
      <c r="F6" s="26" t="s">
        <v>1</v>
      </c>
      <c r="G6" s="27" t="s">
        <v>20</v>
      </c>
      <c r="H6" s="6"/>
      <c r="J6" s="6"/>
    </row>
    <row r="7" spans="1:26" x14ac:dyDescent="0.25">
      <c r="A7" s="28" t="str">
        <f t="shared" ca="1" si="0"/>
        <v>Qui</v>
      </c>
      <c r="B7" s="24"/>
      <c r="C7" s="4" t="s">
        <v>24</v>
      </c>
      <c r="D7" s="5" t="s">
        <v>2</v>
      </c>
      <c r="E7" s="25" t="s">
        <v>37</v>
      </c>
      <c r="F7" s="26" t="s">
        <v>45</v>
      </c>
      <c r="G7" s="27"/>
      <c r="H7" s="6"/>
      <c r="J7" s="6"/>
    </row>
    <row r="8" spans="1:26" x14ac:dyDescent="0.25">
      <c r="A8" s="28" t="str">
        <f t="shared" ca="1" si="0"/>
        <v>Tâche / Décision / Projet</v>
      </c>
      <c r="B8" s="24"/>
      <c r="C8" s="5" t="s">
        <v>25</v>
      </c>
      <c r="D8" s="5" t="s">
        <v>26</v>
      </c>
      <c r="E8" s="5" t="s">
        <v>38</v>
      </c>
      <c r="F8" s="4" t="s">
        <v>46</v>
      </c>
      <c r="G8" s="29"/>
      <c r="H8" s="6"/>
      <c r="J8" s="6"/>
    </row>
    <row r="9" spans="1:26" x14ac:dyDescent="0.25">
      <c r="A9" s="28" t="str">
        <f t="shared" ca="1" si="0"/>
        <v>Priorité</v>
      </c>
      <c r="B9" s="24"/>
      <c r="C9" s="5" t="s">
        <v>28</v>
      </c>
      <c r="D9" s="5" t="s">
        <v>27</v>
      </c>
      <c r="E9" s="5" t="s">
        <v>39</v>
      </c>
      <c r="F9" s="4" t="s">
        <v>47</v>
      </c>
      <c r="G9" s="29" t="s">
        <v>20</v>
      </c>
      <c r="H9" s="6"/>
      <c r="J9" s="6"/>
    </row>
    <row r="10" spans="1:26" x14ac:dyDescent="0.25">
      <c r="A10" s="28" t="str">
        <f t="shared" ca="1" si="0"/>
        <v xml:space="preserve">Date de début </v>
      </c>
      <c r="B10" s="24"/>
      <c r="C10" s="5" t="s">
        <v>29</v>
      </c>
      <c r="D10" s="5" t="s">
        <v>0</v>
      </c>
      <c r="E10" s="5" t="s">
        <v>40</v>
      </c>
      <c r="F10" s="4" t="s">
        <v>48</v>
      </c>
      <c r="G10" s="29"/>
      <c r="H10" s="6"/>
      <c r="J10" s="6"/>
    </row>
    <row r="11" spans="1:26" x14ac:dyDescent="0.25">
      <c r="A11" s="28" t="str">
        <f t="shared" ca="1" si="0"/>
        <v>Date d’échéance</v>
      </c>
      <c r="B11" s="24"/>
      <c r="C11" s="5" t="s">
        <v>80</v>
      </c>
      <c r="D11" s="5" t="s">
        <v>30</v>
      </c>
      <c r="E11" s="5" t="s">
        <v>41</v>
      </c>
      <c r="F11" s="4" t="s">
        <v>49</v>
      </c>
      <c r="G11" s="29"/>
      <c r="H11" s="6"/>
      <c r="J11" s="6"/>
    </row>
    <row r="12" spans="1:26" x14ac:dyDescent="0.25">
      <c r="A12" s="28" t="str">
        <f t="shared" ca="1" si="0"/>
        <v>Etat</v>
      </c>
      <c r="B12" s="24"/>
      <c r="C12" s="5" t="s">
        <v>31</v>
      </c>
      <c r="D12" s="5" t="s">
        <v>5</v>
      </c>
      <c r="E12" s="5" t="s">
        <v>31</v>
      </c>
      <c r="F12" s="4" t="s">
        <v>50</v>
      </c>
      <c r="G12" s="29"/>
      <c r="H12" s="6"/>
      <c r="J12" s="6"/>
    </row>
    <row r="13" spans="1:26" x14ac:dyDescent="0.25">
      <c r="A13" s="28" t="str">
        <f t="shared" ca="1" si="0"/>
        <v>% achevé</v>
      </c>
      <c r="B13" s="24"/>
      <c r="C13" s="5" t="s">
        <v>33</v>
      </c>
      <c r="D13" s="5" t="s">
        <v>32</v>
      </c>
      <c r="E13" s="5" t="s">
        <v>42</v>
      </c>
      <c r="F13" s="4" t="s">
        <v>51</v>
      </c>
      <c r="G13" s="29"/>
      <c r="H13" s="6"/>
      <c r="J13" s="6"/>
    </row>
    <row r="14" spans="1:26" x14ac:dyDescent="0.25">
      <c r="A14" s="28" t="str">
        <f t="shared" ca="1" si="0"/>
        <v>Remarques</v>
      </c>
      <c r="B14" s="24"/>
      <c r="C14" s="5" t="s">
        <v>35</v>
      </c>
      <c r="D14" s="5" t="s">
        <v>34</v>
      </c>
      <c r="E14" s="5" t="s">
        <v>43</v>
      </c>
      <c r="F14" s="4" t="s">
        <v>52</v>
      </c>
      <c r="G14" s="29" t="s">
        <v>20</v>
      </c>
      <c r="H14" s="6"/>
      <c r="J14" s="6"/>
    </row>
    <row r="15" spans="1:26" x14ac:dyDescent="0.25">
      <c r="A15" s="28" t="str">
        <f t="shared" ca="1" si="0"/>
        <v>en cours</v>
      </c>
      <c r="B15" s="24"/>
      <c r="C15" s="5" t="s">
        <v>62</v>
      </c>
      <c r="D15" s="5" t="s">
        <v>53</v>
      </c>
      <c r="E15" s="5" t="s">
        <v>59</v>
      </c>
      <c r="F15" s="4" t="s">
        <v>56</v>
      </c>
      <c r="G15" s="29"/>
      <c r="H15" s="6"/>
      <c r="J15" s="6"/>
    </row>
    <row r="16" spans="1:26" x14ac:dyDescent="0.25">
      <c r="A16" s="28" t="str">
        <f t="shared" ca="1" si="0"/>
        <v>terminée</v>
      </c>
      <c r="B16" s="24"/>
      <c r="C16" s="5" t="s">
        <v>63</v>
      </c>
      <c r="D16" s="5" t="s">
        <v>54</v>
      </c>
      <c r="E16" s="5" t="s">
        <v>60</v>
      </c>
      <c r="F16" s="4" t="s">
        <v>57</v>
      </c>
      <c r="G16" s="29" t="s">
        <v>20</v>
      </c>
      <c r="H16" s="6"/>
      <c r="J16" s="6"/>
    </row>
    <row r="17" spans="1:10" x14ac:dyDescent="0.25">
      <c r="A17" s="28" t="str">
        <f t="shared" ca="1" si="0"/>
        <v>reportée</v>
      </c>
      <c r="B17" s="24"/>
      <c r="C17" s="5" t="s">
        <v>64</v>
      </c>
      <c r="D17" s="5" t="s">
        <v>55</v>
      </c>
      <c r="E17" s="5" t="s">
        <v>61</v>
      </c>
      <c r="F17" s="4" t="s">
        <v>58</v>
      </c>
      <c r="G17" s="29" t="s">
        <v>20</v>
      </c>
      <c r="H17" s="6"/>
      <c r="J17" s="6"/>
    </row>
    <row r="18" spans="1:10" x14ac:dyDescent="0.25">
      <c r="A18" s="28" t="str">
        <f t="shared" ca="1" si="0"/>
        <v>Tâche</v>
      </c>
      <c r="B18" s="24"/>
      <c r="C18" s="4" t="s">
        <v>71</v>
      </c>
      <c r="D18" s="4" t="s">
        <v>68</v>
      </c>
      <c r="E18" s="30" t="s">
        <v>73</v>
      </c>
      <c r="F18" s="5" t="s">
        <v>76</v>
      </c>
      <c r="G18" s="29" t="s">
        <v>20</v>
      </c>
      <c r="H18" s="6"/>
      <c r="J18" s="6"/>
    </row>
    <row r="19" spans="1:10" x14ac:dyDescent="0.25">
      <c r="A19" s="28" t="str">
        <f t="shared" ca="1" si="0"/>
        <v>Projet</v>
      </c>
      <c r="B19" s="24"/>
      <c r="C19" s="4" t="s">
        <v>72</v>
      </c>
      <c r="D19" s="5" t="s">
        <v>69</v>
      </c>
      <c r="E19" s="30" t="s">
        <v>74</v>
      </c>
      <c r="F19" s="5" t="s">
        <v>77</v>
      </c>
      <c r="G19" s="29" t="s">
        <v>20</v>
      </c>
      <c r="H19" s="6"/>
      <c r="J19" s="6"/>
    </row>
    <row r="20" spans="1:10" x14ac:dyDescent="0.25">
      <c r="A20" s="28" t="str">
        <f t="shared" ca="1" si="0"/>
        <v>Décision</v>
      </c>
      <c r="B20" s="24"/>
      <c r="C20" s="5" t="s">
        <v>79</v>
      </c>
      <c r="D20" s="5" t="s">
        <v>70</v>
      </c>
      <c r="E20" s="5" t="s">
        <v>75</v>
      </c>
      <c r="F20" s="4" t="s">
        <v>78</v>
      </c>
      <c r="G20" s="29" t="s">
        <v>20</v>
      </c>
      <c r="H20" s="6"/>
      <c r="J20" s="6"/>
    </row>
    <row r="21" spans="1:10" x14ac:dyDescent="0.25">
      <c r="A21" s="28">
        <f t="shared" ca="1" si="0"/>
        <v>0</v>
      </c>
      <c r="B21" s="4"/>
      <c r="C21" s="5"/>
      <c r="D21" s="5"/>
      <c r="E21" s="5"/>
      <c r="F21" s="4"/>
      <c r="G21" s="31"/>
      <c r="H21" s="6"/>
      <c r="J21" s="6"/>
    </row>
    <row r="22" spans="1:10" x14ac:dyDescent="0.25">
      <c r="A22" s="28">
        <f t="shared" ref="A22:A48" ca="1" si="1">OFFSET($C22,0,$I$4-1)</f>
        <v>0</v>
      </c>
      <c r="B22" s="4"/>
      <c r="C22" s="5"/>
      <c r="D22" s="5"/>
      <c r="E22" s="5"/>
      <c r="F22" s="4"/>
      <c r="G22" s="31"/>
      <c r="H22" s="6"/>
      <c r="J22" s="6"/>
    </row>
    <row r="23" spans="1:10" x14ac:dyDescent="0.25">
      <c r="A23" s="28">
        <f t="shared" ca="1" si="1"/>
        <v>0</v>
      </c>
      <c r="B23" s="4"/>
      <c r="C23" s="5"/>
      <c r="D23" s="5"/>
      <c r="E23" s="5"/>
      <c r="F23" s="4"/>
      <c r="G23" s="31"/>
      <c r="H23" s="6"/>
      <c r="J23" s="6"/>
    </row>
    <row r="24" spans="1:10" x14ac:dyDescent="0.25">
      <c r="A24" s="28">
        <f t="shared" ca="1" si="1"/>
        <v>0</v>
      </c>
      <c r="B24" s="4"/>
      <c r="C24" s="5"/>
      <c r="D24" s="5"/>
      <c r="E24" s="5"/>
      <c r="F24" s="4"/>
      <c r="G24" s="31"/>
      <c r="H24" s="6"/>
      <c r="J24" s="6"/>
    </row>
    <row r="25" spans="1:10" x14ac:dyDescent="0.25">
      <c r="A25" s="28">
        <f t="shared" ca="1" si="1"/>
        <v>0</v>
      </c>
      <c r="B25" s="4"/>
      <c r="C25" s="5"/>
      <c r="D25" s="5"/>
      <c r="E25" s="5"/>
      <c r="F25" s="4"/>
      <c r="G25" s="31"/>
      <c r="H25" s="6"/>
      <c r="J25" s="6"/>
    </row>
    <row r="26" spans="1:10" x14ac:dyDescent="0.25">
      <c r="A26" s="28">
        <f t="shared" ca="1" si="1"/>
        <v>0</v>
      </c>
      <c r="B26" s="4"/>
      <c r="C26" s="5"/>
      <c r="D26" s="5"/>
      <c r="E26" s="5"/>
      <c r="F26" s="4"/>
      <c r="G26" s="31"/>
      <c r="H26" s="6"/>
      <c r="J26" s="6"/>
    </row>
    <row r="27" spans="1:10" x14ac:dyDescent="0.25">
      <c r="A27" s="28">
        <f t="shared" ca="1" si="1"/>
        <v>0</v>
      </c>
      <c r="B27" s="4"/>
      <c r="C27" s="5"/>
      <c r="D27" s="5"/>
      <c r="E27" s="5"/>
      <c r="F27" s="4"/>
      <c r="G27" s="31"/>
      <c r="H27" s="6"/>
      <c r="J27" s="6"/>
    </row>
    <row r="28" spans="1:10" x14ac:dyDescent="0.25">
      <c r="A28" s="28">
        <f t="shared" ca="1" si="1"/>
        <v>0</v>
      </c>
      <c r="B28" s="4"/>
      <c r="C28" s="5"/>
      <c r="D28" s="5"/>
      <c r="E28" s="5"/>
      <c r="F28" s="4"/>
      <c r="G28" s="31"/>
      <c r="H28" s="6"/>
      <c r="J28" s="6"/>
    </row>
    <row r="29" spans="1:10" x14ac:dyDescent="0.25">
      <c r="A29" s="28">
        <f t="shared" ca="1" si="1"/>
        <v>0</v>
      </c>
      <c r="B29" s="4"/>
      <c r="C29" s="5"/>
      <c r="D29" s="5"/>
      <c r="E29" s="5"/>
      <c r="F29" s="4"/>
      <c r="G29" s="31"/>
      <c r="H29" s="6"/>
      <c r="J29" s="6"/>
    </row>
    <row r="30" spans="1:10" x14ac:dyDescent="0.25">
      <c r="A30" s="28">
        <f t="shared" ca="1" si="1"/>
        <v>0</v>
      </c>
      <c r="B30" s="4"/>
      <c r="C30" s="5"/>
      <c r="D30" s="5"/>
      <c r="E30" s="5"/>
      <c r="F30" s="4"/>
      <c r="G30" s="31"/>
      <c r="H30" s="6"/>
      <c r="J30" s="6"/>
    </row>
    <row r="31" spans="1:10" x14ac:dyDescent="0.25">
      <c r="A31" s="28">
        <f t="shared" ca="1" si="1"/>
        <v>0</v>
      </c>
      <c r="B31" s="4"/>
      <c r="C31" s="5"/>
      <c r="D31" s="5"/>
      <c r="E31" s="5"/>
      <c r="F31" s="4"/>
      <c r="G31" s="31"/>
      <c r="H31" s="6"/>
      <c r="J31" s="6"/>
    </row>
    <row r="32" spans="1:10" x14ac:dyDescent="0.25">
      <c r="A32" s="28">
        <f t="shared" ca="1" si="1"/>
        <v>0</v>
      </c>
      <c r="B32" s="4"/>
      <c r="C32" s="5"/>
      <c r="D32" s="5"/>
      <c r="E32" s="5"/>
      <c r="F32" s="4"/>
      <c r="G32" s="31"/>
      <c r="H32" s="6"/>
      <c r="J32" s="6"/>
    </row>
    <row r="33" spans="1:10" x14ac:dyDescent="0.25">
      <c r="A33" s="28">
        <f t="shared" ca="1" si="1"/>
        <v>0</v>
      </c>
      <c r="B33" s="4"/>
      <c r="C33" s="5"/>
      <c r="D33" s="5"/>
      <c r="E33" s="5"/>
      <c r="F33" s="4"/>
      <c r="G33" s="31"/>
      <c r="H33" s="6"/>
      <c r="J33" s="6"/>
    </row>
    <row r="34" spans="1:10" x14ac:dyDescent="0.25">
      <c r="A34" s="28">
        <f t="shared" ca="1" si="1"/>
        <v>0</v>
      </c>
      <c r="B34" s="4"/>
      <c r="C34" s="5"/>
      <c r="D34" s="5"/>
      <c r="E34" s="5"/>
      <c r="F34" s="4"/>
      <c r="G34" s="31"/>
      <c r="H34" s="6"/>
      <c r="J34" s="6"/>
    </row>
    <row r="35" spans="1:10" x14ac:dyDescent="0.25">
      <c r="A35" s="28">
        <f t="shared" ca="1" si="1"/>
        <v>0</v>
      </c>
      <c r="B35" s="4"/>
      <c r="C35" s="5"/>
      <c r="D35" s="5"/>
      <c r="E35" s="5"/>
      <c r="F35" s="4"/>
      <c r="G35" s="31"/>
      <c r="H35" s="6"/>
      <c r="J35" s="6"/>
    </row>
    <row r="36" spans="1:10" x14ac:dyDescent="0.25">
      <c r="A36" s="28">
        <f t="shared" ca="1" si="1"/>
        <v>0</v>
      </c>
      <c r="B36" s="4"/>
      <c r="C36" s="5"/>
      <c r="D36" s="5"/>
      <c r="E36" s="5"/>
      <c r="F36" s="4"/>
      <c r="G36" s="31"/>
      <c r="H36" s="6"/>
      <c r="J36" s="6"/>
    </row>
    <row r="37" spans="1:10" x14ac:dyDescent="0.25">
      <c r="A37" s="28">
        <f t="shared" ca="1" si="1"/>
        <v>0</v>
      </c>
      <c r="B37" s="4"/>
      <c r="C37" s="5"/>
      <c r="D37" s="5"/>
      <c r="E37" s="5"/>
      <c r="F37" s="4"/>
      <c r="G37" s="31"/>
      <c r="H37" s="6"/>
      <c r="J37" s="6"/>
    </row>
    <row r="38" spans="1:10" x14ac:dyDescent="0.25">
      <c r="A38" s="28">
        <f t="shared" ca="1" si="1"/>
        <v>0</v>
      </c>
      <c r="B38" s="4"/>
      <c r="C38" s="5"/>
      <c r="D38" s="5"/>
      <c r="E38" s="5"/>
      <c r="F38" s="4"/>
      <c r="G38" s="31"/>
      <c r="H38" s="6"/>
      <c r="J38" s="6"/>
    </row>
    <row r="39" spans="1:10" x14ac:dyDescent="0.25">
      <c r="A39" s="28">
        <f t="shared" ca="1" si="1"/>
        <v>0</v>
      </c>
      <c r="B39" s="4"/>
      <c r="C39" s="5"/>
      <c r="D39" s="5"/>
      <c r="E39" s="5"/>
      <c r="F39" s="4"/>
      <c r="G39" s="31"/>
      <c r="H39" s="6"/>
      <c r="J39" s="6"/>
    </row>
    <row r="40" spans="1:10" x14ac:dyDescent="0.25">
      <c r="A40" s="28">
        <f t="shared" ca="1" si="1"/>
        <v>0</v>
      </c>
      <c r="B40" s="4"/>
      <c r="C40" s="5"/>
      <c r="D40" s="5"/>
      <c r="E40" s="5"/>
      <c r="F40" s="4"/>
      <c r="G40" s="31"/>
      <c r="H40" s="6"/>
      <c r="J40" s="6"/>
    </row>
    <row r="41" spans="1:10" x14ac:dyDescent="0.25">
      <c r="A41" s="28">
        <f t="shared" ca="1" si="1"/>
        <v>0</v>
      </c>
      <c r="B41" s="4"/>
      <c r="C41" s="5"/>
      <c r="D41" s="5"/>
      <c r="E41" s="5"/>
      <c r="F41" s="4"/>
      <c r="G41" s="31"/>
      <c r="H41" s="6"/>
      <c r="J41" s="6"/>
    </row>
    <row r="42" spans="1:10" x14ac:dyDescent="0.25">
      <c r="A42" s="28">
        <f t="shared" ca="1" si="1"/>
        <v>0</v>
      </c>
      <c r="B42" s="4"/>
      <c r="C42" s="5"/>
      <c r="D42" s="5"/>
      <c r="E42" s="5"/>
      <c r="F42" s="4"/>
      <c r="G42" s="31"/>
      <c r="H42" s="6"/>
      <c r="J42" s="6"/>
    </row>
    <row r="43" spans="1:10" x14ac:dyDescent="0.25">
      <c r="A43" s="28">
        <f t="shared" ca="1" si="1"/>
        <v>0</v>
      </c>
      <c r="B43" s="4"/>
      <c r="C43" s="5"/>
      <c r="D43" s="5"/>
      <c r="E43" s="5"/>
      <c r="F43" s="4"/>
      <c r="G43" s="31"/>
      <c r="H43" s="6"/>
      <c r="J43" s="6"/>
    </row>
    <row r="44" spans="1:10" x14ac:dyDescent="0.25">
      <c r="A44" s="28">
        <f t="shared" ca="1" si="1"/>
        <v>0</v>
      </c>
      <c r="B44" s="4"/>
      <c r="C44" s="5"/>
      <c r="D44" s="5"/>
      <c r="E44" s="5"/>
      <c r="F44" s="4"/>
      <c r="G44" s="31"/>
      <c r="H44" s="6"/>
      <c r="J44" s="6"/>
    </row>
    <row r="45" spans="1:10" x14ac:dyDescent="0.25">
      <c r="A45" s="28">
        <f t="shared" ca="1" si="1"/>
        <v>0</v>
      </c>
      <c r="B45" s="4"/>
      <c r="C45" s="5"/>
      <c r="D45" s="5"/>
      <c r="E45" s="5"/>
      <c r="F45" s="4"/>
      <c r="G45" s="31"/>
      <c r="H45" s="6"/>
      <c r="J45" s="6"/>
    </row>
    <row r="46" spans="1:10" x14ac:dyDescent="0.25">
      <c r="A46" s="28">
        <f t="shared" ca="1" si="1"/>
        <v>0</v>
      </c>
      <c r="B46" s="4"/>
      <c r="C46" s="5"/>
      <c r="D46" s="5"/>
      <c r="E46" s="5"/>
      <c r="F46" s="4"/>
      <c r="G46" s="31"/>
      <c r="H46" s="6"/>
      <c r="J46" s="6"/>
    </row>
    <row r="47" spans="1:10" x14ac:dyDescent="0.25">
      <c r="A47" s="28">
        <f t="shared" ca="1" si="1"/>
        <v>0</v>
      </c>
      <c r="B47" s="4"/>
      <c r="C47" s="5"/>
      <c r="D47" s="5"/>
      <c r="E47" s="5"/>
      <c r="F47" s="4"/>
      <c r="G47" s="31"/>
      <c r="H47" s="6"/>
      <c r="J47" s="6"/>
    </row>
    <row r="48" spans="1:10" x14ac:dyDescent="0.25">
      <c r="A48" s="28">
        <f t="shared" ca="1" si="1"/>
        <v>0</v>
      </c>
      <c r="B48" s="4"/>
      <c r="C48" s="5"/>
      <c r="D48" s="5"/>
      <c r="E48" s="5"/>
      <c r="F48" s="4"/>
      <c r="G48" s="31"/>
      <c r="H48" s="6"/>
      <c r="J48" s="6"/>
    </row>
  </sheetData>
  <sheetProtection sheet="1" objects="1" scenarios="1"/>
  <dataValidations count="1">
    <dataValidation type="custom" allowBlank="1" showInputMessage="1" showErrorMessage="1" sqref="H1:H4 I4 Z1:Z4 J5:J1048576" xr:uid="{33B34474-3F2F-4325-A61B-6AB1D8CE999C}">
      <formula1>$Z$1=";"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  <pageSetUpPr fitToPage="1"/>
  </sheetPr>
  <dimension ref="C1:N26"/>
  <sheetViews>
    <sheetView showGridLines="0" tabSelected="1" zoomScaleNormal="100" workbookViewId="0">
      <pane ySplit="5" topLeftCell="A6" activePane="bottomLeft" state="frozen"/>
      <selection pane="bottomLeft" activeCell="H9" sqref="H9"/>
    </sheetView>
  </sheetViews>
  <sheetFormatPr baseColWidth="10" defaultColWidth="8.69921875" defaultRowHeight="30" customHeight="1" x14ac:dyDescent="0.25"/>
  <cols>
    <col min="1" max="2" width="2.59765625" customWidth="1"/>
    <col min="3" max="3" width="5.69921875" customWidth="1"/>
    <col min="4" max="6" width="2.796875" customWidth="1"/>
    <col min="7" max="7" width="6.3984375" customWidth="1"/>
    <col min="8" max="8" width="50.796875" customWidth="1"/>
    <col min="9" max="9" width="9.796875" customWidth="1"/>
    <col min="10" max="10" width="13.59765625" customWidth="1"/>
    <col min="11" max="12" width="14.59765625" customWidth="1"/>
    <col min="13" max="13" width="12.5" customWidth="1"/>
    <col min="14" max="14" width="36.8984375" customWidth="1"/>
    <col min="15" max="15" width="2.59765625" customWidth="1"/>
  </cols>
  <sheetData>
    <row r="1" spans="3:14" ht="30" customHeight="1" x14ac:dyDescent="0.25">
      <c r="M1" s="37">
        <f ca="1">YEAR(TODAY())</f>
        <v>2026</v>
      </c>
      <c r="N1" s="36"/>
    </row>
    <row r="2" spans="3:14" ht="84" customHeight="1" x14ac:dyDescent="0.25">
      <c r="C2" s="42" t="str">
        <f ca="1">' '!A5</f>
        <v>LISTE DE TÂCHES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3:14" ht="12.6" customHeight="1" x14ac:dyDescent="0.25"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3:14" ht="58.2" customHeight="1" x14ac:dyDescent="0.25">
      <c r="C4" s="39" t="str">
        <f ca="1">' '!A6</f>
        <v>No</v>
      </c>
      <c r="D4" s="38" t="str">
        <f ca="1">' '!A18</f>
        <v>Tâche</v>
      </c>
      <c r="E4" s="38" t="str">
        <f ca="1">' '!A19</f>
        <v>Projet</v>
      </c>
      <c r="F4" s="38" t="str">
        <f ca="1">' '!A20</f>
        <v>Décision</v>
      </c>
      <c r="G4" s="39" t="str">
        <f ca="1">' '!A7</f>
        <v>Qui</v>
      </c>
      <c r="H4" s="39" t="str">
        <f ca="1">' '!A8</f>
        <v>Tâche / Décision / Projet</v>
      </c>
      <c r="I4" s="39" t="str">
        <f ca="1">' '!A9</f>
        <v>Priorité</v>
      </c>
      <c r="J4" s="39" t="str">
        <f ca="1">' '!A10</f>
        <v xml:space="preserve">Date de début </v>
      </c>
      <c r="K4" s="39" t="str">
        <f ca="1">' '!A11</f>
        <v>Date d’échéance</v>
      </c>
      <c r="L4" s="39" t="str">
        <f ca="1">' '!A12</f>
        <v>Etat</v>
      </c>
      <c r="M4" s="39" t="str">
        <f ca="1">' '!A13</f>
        <v>% achevé</v>
      </c>
      <c r="N4" s="39" t="str">
        <f ca="1">' '!A14</f>
        <v>Remarques</v>
      </c>
    </row>
    <row r="5" spans="3:14" s="34" customFormat="1" ht="17.399999999999999" customHeight="1" x14ac:dyDescent="0.25">
      <c r="C5" s="35" t="s">
        <v>23</v>
      </c>
      <c r="D5" s="35" t="s">
        <v>67</v>
      </c>
      <c r="E5" s="35" t="s">
        <v>66</v>
      </c>
      <c r="F5" s="35" t="s">
        <v>65</v>
      </c>
      <c r="G5" s="35" t="s">
        <v>2</v>
      </c>
      <c r="H5" s="35" t="s">
        <v>26</v>
      </c>
      <c r="I5" s="35" t="s">
        <v>27</v>
      </c>
      <c r="J5" s="35" t="s">
        <v>0</v>
      </c>
      <c r="K5" s="35" t="s">
        <v>30</v>
      </c>
      <c r="L5" s="35" t="s">
        <v>5</v>
      </c>
      <c r="M5" s="35" t="s">
        <v>32</v>
      </c>
      <c r="N5" s="35" t="s">
        <v>34</v>
      </c>
    </row>
    <row r="6" spans="3:14" ht="30" customHeight="1" x14ac:dyDescent="0.25">
      <c r="C6" s="40">
        <v>1</v>
      </c>
      <c r="D6" s="43" t="s">
        <v>81</v>
      </c>
      <c r="E6" s="43"/>
      <c r="F6" s="43"/>
      <c r="G6" s="44" t="s">
        <v>3</v>
      </c>
      <c r="H6" s="44" t="s">
        <v>6</v>
      </c>
      <c r="I6" s="43">
        <v>1</v>
      </c>
      <c r="J6" s="45">
        <f ca="1">TODAY()-5</f>
        <v>46053</v>
      </c>
      <c r="K6" s="45">
        <f ca="1">TODAY()+30</f>
        <v>46088</v>
      </c>
      <c r="L6" s="44" t="s">
        <v>55</v>
      </c>
      <c r="M6" s="2">
        <f ca="1">IF(K6&lt;&gt;"",
IF(L6=' '!$A$16,100%,
IF(K6&gt;TODAY(),
IF((TODAY()-J6)/(K6-J6)&gt;0,(TODAY()-J6)/(K6-J6),0),100%)),"")</f>
        <v>0.14285714285714285</v>
      </c>
      <c r="N6" s="44"/>
    </row>
    <row r="7" spans="3:14" ht="30" customHeight="1" x14ac:dyDescent="0.25">
      <c r="C7" s="40">
        <v>2</v>
      </c>
      <c r="D7" s="43"/>
      <c r="E7" s="43" t="s">
        <v>81</v>
      </c>
      <c r="F7" s="43"/>
      <c r="G7" s="44" t="s">
        <v>4</v>
      </c>
      <c r="H7" s="46" t="s">
        <v>7</v>
      </c>
      <c r="I7" s="43">
        <v>2</v>
      </c>
      <c r="J7" s="45">
        <f ca="1">TODAY()-7</f>
        <v>46051</v>
      </c>
      <c r="K7" s="45">
        <f ca="1">TODAY()-5</f>
        <v>46053</v>
      </c>
      <c r="L7" s="44" t="s">
        <v>54</v>
      </c>
      <c r="M7" s="2">
        <f ca="1">IF(K7&lt;&gt;"",
IF(L7=' '!$A$16,100%,
IF(K7&gt;TODAY(),
IF((TODAY()-J7)/(K7-J7)&gt;0,(TODAY()-J7)/(K7-J7),0),100%)),"")</f>
        <v>1</v>
      </c>
      <c r="N7" s="44"/>
    </row>
    <row r="8" spans="3:14" ht="30" customHeight="1" x14ac:dyDescent="0.25">
      <c r="C8" s="40">
        <v>3</v>
      </c>
      <c r="D8" s="43"/>
      <c r="E8" s="43"/>
      <c r="F8" s="43" t="s">
        <v>81</v>
      </c>
      <c r="G8" s="44" t="s">
        <v>3</v>
      </c>
      <c r="H8" s="44" t="s">
        <v>70</v>
      </c>
      <c r="I8" s="43">
        <v>3</v>
      </c>
      <c r="J8" s="45">
        <f ca="1">TODAY()-3</f>
        <v>46055</v>
      </c>
      <c r="K8" s="45">
        <f ca="1">TODAY()+3</f>
        <v>46061</v>
      </c>
      <c r="L8" s="44" t="s">
        <v>53</v>
      </c>
      <c r="M8" s="2">
        <f ca="1">IF(K8&lt;&gt;"",
IF(L8=' '!$A$16,100%,
IF(K8&gt;TODAY(),
IF((TODAY()-J8)/(K8-J8)&gt;0,(TODAY()-J8)/(K8-J8),0),100%)),"")</f>
        <v>0.5</v>
      </c>
      <c r="N8" s="44" t="s">
        <v>83</v>
      </c>
    </row>
    <row r="9" spans="3:14" ht="30" customHeight="1" x14ac:dyDescent="0.25">
      <c r="C9" s="40">
        <v>4</v>
      </c>
      <c r="D9" s="43"/>
      <c r="E9" s="43"/>
      <c r="F9" s="43"/>
      <c r="G9" s="44"/>
      <c r="H9" s="44"/>
      <c r="I9" s="43"/>
      <c r="J9" s="45"/>
      <c r="K9" s="45"/>
      <c r="L9" s="44"/>
      <c r="M9" s="2" t="str">
        <f ca="1">IF(K9&lt;&gt;"",
IF(L9=' '!$A$16,100%,
IF(K9&gt;TODAY(),
IF((TODAY()-J9)/(K9-J9)&gt;0,(TODAY()-J9)/(K9-J9),0),100%)),"")</f>
        <v/>
      </c>
      <c r="N9" s="44"/>
    </row>
    <row r="10" spans="3:14" ht="30" customHeight="1" x14ac:dyDescent="0.25">
      <c r="C10" s="40">
        <v>5</v>
      </c>
      <c r="D10" s="43"/>
      <c r="E10" s="43"/>
      <c r="F10" s="43"/>
      <c r="G10" s="44"/>
      <c r="H10" s="44"/>
      <c r="I10" s="43"/>
      <c r="J10" s="45"/>
      <c r="K10" s="45"/>
      <c r="L10" s="44"/>
      <c r="M10" s="2" t="str">
        <f ca="1">IF(K10&lt;&gt;"",
IF(L10=' '!$A$16,100%,
IF(K10&gt;TODAY(),
IF((TODAY()-J10)/(K10-J10)&gt;0,(TODAY()-J10)/(K10-J10),0),100%)),"")</f>
        <v/>
      </c>
      <c r="N10" s="44"/>
    </row>
    <row r="11" spans="3:14" ht="30" customHeight="1" x14ac:dyDescent="0.25">
      <c r="C11" s="40">
        <v>6</v>
      </c>
      <c r="D11" s="43"/>
      <c r="E11" s="43"/>
      <c r="F11" s="43"/>
      <c r="G11" s="44"/>
      <c r="H11" s="44"/>
      <c r="I11" s="43"/>
      <c r="J11" s="45"/>
      <c r="K11" s="45"/>
      <c r="L11" s="44"/>
      <c r="M11" s="2" t="str">
        <f ca="1">IF(K11&lt;&gt;"",
IF(L11=' '!$A$16,100%,
IF(K11&gt;TODAY(),
IF((TODAY()-J11)/(K11-J11)&gt;0,(TODAY()-J11)/(K11-J11),0),100%)),"")</f>
        <v/>
      </c>
      <c r="N11" s="44"/>
    </row>
    <row r="12" spans="3:14" ht="30" customHeight="1" x14ac:dyDescent="0.25">
      <c r="C12" s="40">
        <v>7</v>
      </c>
      <c r="D12" s="43"/>
      <c r="E12" s="43"/>
      <c r="F12" s="43"/>
      <c r="G12" s="44"/>
      <c r="H12" s="44"/>
      <c r="I12" s="43"/>
      <c r="J12" s="45"/>
      <c r="K12" s="45"/>
      <c r="L12" s="44"/>
      <c r="M12" s="2" t="str">
        <f ca="1">IF(K12&lt;&gt;"",
IF(L12=' '!$A$16,100%,
IF(K12&gt;TODAY(),
IF((TODAY()-J12)/(K12-J12)&gt;0,(TODAY()-J12)/(K12-J12),0),100%)),"")</f>
        <v/>
      </c>
      <c r="N12" s="44"/>
    </row>
    <row r="13" spans="3:14" ht="30" customHeight="1" x14ac:dyDescent="0.25">
      <c r="C13" s="40">
        <v>8</v>
      </c>
      <c r="D13" s="43"/>
      <c r="E13" s="43"/>
      <c r="F13" s="43"/>
      <c r="G13" s="44"/>
      <c r="H13" s="44"/>
      <c r="I13" s="43"/>
      <c r="J13" s="45"/>
      <c r="K13" s="45"/>
      <c r="L13" s="44"/>
      <c r="M13" s="2" t="str">
        <f ca="1">IF(K13&lt;&gt;"",
IF(L13=' '!$A$16,100%,
IF(K13&gt;TODAY(),
IF((TODAY()-J13)/(K13-J13)&gt;0,(TODAY()-J13)/(K13-J13),0),100%)),"")</f>
        <v/>
      </c>
      <c r="N13" s="44"/>
    </row>
    <row r="14" spans="3:14" ht="30" customHeight="1" x14ac:dyDescent="0.25">
      <c r="C14" s="40">
        <v>9</v>
      </c>
      <c r="D14" s="43"/>
      <c r="E14" s="43"/>
      <c r="F14" s="43"/>
      <c r="G14" s="44"/>
      <c r="H14" s="44"/>
      <c r="I14" s="43"/>
      <c r="J14" s="45"/>
      <c r="K14" s="45"/>
      <c r="L14" s="44"/>
      <c r="M14" s="2" t="str">
        <f ca="1">IF(K14&lt;&gt;"",
IF(L14=' '!$A$16,100%,
IF(K14&gt;TODAY(),
IF((TODAY()-J14)/(K14-J14)&gt;0,(TODAY()-J14)/(K14-J14),0),100%)),"")</f>
        <v/>
      </c>
      <c r="N14" s="44"/>
    </row>
    <row r="15" spans="3:14" ht="30" customHeight="1" x14ac:dyDescent="0.25">
      <c r="C15" s="40">
        <v>10</v>
      </c>
      <c r="D15" s="43"/>
      <c r="E15" s="43"/>
      <c r="F15" s="43"/>
      <c r="G15" s="44"/>
      <c r="H15" s="44"/>
      <c r="I15" s="43"/>
      <c r="J15" s="45"/>
      <c r="K15" s="45"/>
      <c r="L15" s="44"/>
      <c r="M15" s="2" t="str">
        <f ca="1">IF(K15&lt;&gt;"",
IF(L15=' '!$A$16,100%,
IF(K15&gt;TODAY(),
IF((TODAY()-J15)/(K15-J15)&gt;0,(TODAY()-J15)/(K15-J15),0),100%)),"")</f>
        <v/>
      </c>
      <c r="N15" s="44"/>
    </row>
    <row r="16" spans="3:14" ht="30" customHeight="1" x14ac:dyDescent="0.25">
      <c r="C16" s="40">
        <v>11</v>
      </c>
      <c r="D16" s="43"/>
      <c r="E16" s="43"/>
      <c r="F16" s="43"/>
      <c r="G16" s="44"/>
      <c r="H16" s="44"/>
      <c r="I16" s="43"/>
      <c r="J16" s="45"/>
      <c r="K16" s="45"/>
      <c r="L16" s="44"/>
      <c r="M16" s="2" t="str">
        <f ca="1">IF(K16&lt;&gt;"",
IF(L16=' '!$A$16,100%,
IF(K16&gt;TODAY(),
IF((TODAY()-J16)/(K16-J16)&gt;0,(TODAY()-J16)/(K16-J16),0),100%)),"")</f>
        <v/>
      </c>
      <c r="N16" s="44"/>
    </row>
    <row r="17" spans="3:14" ht="30" customHeight="1" x14ac:dyDescent="0.25">
      <c r="C17" s="40">
        <v>12</v>
      </c>
      <c r="D17" s="43"/>
      <c r="E17" s="43"/>
      <c r="F17" s="43"/>
      <c r="G17" s="44"/>
      <c r="H17" s="44"/>
      <c r="I17" s="43"/>
      <c r="J17" s="45"/>
      <c r="K17" s="45"/>
      <c r="L17" s="44"/>
      <c r="M17" s="2" t="str">
        <f ca="1">IF(K17&lt;&gt;"",
IF(L17=' '!$A$16,100%,
IF(K17&gt;TODAY(),
IF((TODAY()-J17)/(K17-J17)&gt;0,(TODAY()-J17)/(K17-J17),0),100%)),"")</f>
        <v/>
      </c>
      <c r="N17" s="44"/>
    </row>
    <row r="18" spans="3:14" ht="30" customHeight="1" x14ac:dyDescent="0.25">
      <c r="C18" s="40">
        <v>13</v>
      </c>
      <c r="D18" s="43"/>
      <c r="E18" s="43"/>
      <c r="F18" s="43"/>
      <c r="G18" s="44"/>
      <c r="H18" s="44"/>
      <c r="I18" s="43"/>
      <c r="J18" s="45"/>
      <c r="K18" s="45"/>
      <c r="L18" s="44"/>
      <c r="M18" s="2" t="str">
        <f ca="1">IF(K18&lt;&gt;"",
IF(L18=' '!$A$16,100%,
IF(K18&gt;TODAY(),
IF((TODAY()-J18)/(K18-J18)&gt;0,(TODAY()-J18)/(K18-J18),0),100%)),"")</f>
        <v/>
      </c>
      <c r="N18" s="44"/>
    </row>
    <row r="19" spans="3:14" ht="30" customHeight="1" x14ac:dyDescent="0.25">
      <c r="C19" s="40">
        <v>14</v>
      </c>
      <c r="D19" s="43"/>
      <c r="E19" s="43"/>
      <c r="F19" s="43"/>
      <c r="G19" s="44"/>
      <c r="H19" s="44"/>
      <c r="I19" s="43"/>
      <c r="J19" s="45"/>
      <c r="K19" s="45"/>
      <c r="L19" s="44"/>
      <c r="M19" s="2" t="str">
        <f ca="1">IF(K19&lt;&gt;"",
IF(L19=' '!$A$16,100%,
IF(K19&gt;TODAY(),
IF((TODAY()-J19)/(K19-J19)&gt;0,(TODAY()-J19)/(K19-J19),0),100%)),"")</f>
        <v/>
      </c>
      <c r="N19" s="44"/>
    </row>
    <row r="20" spans="3:14" ht="30" customHeight="1" x14ac:dyDescent="0.25">
      <c r="C20" s="40">
        <v>15</v>
      </c>
      <c r="D20" s="43"/>
      <c r="E20" s="43"/>
      <c r="F20" s="43"/>
      <c r="G20" s="44"/>
      <c r="H20" s="44"/>
      <c r="I20" s="43"/>
      <c r="J20" s="45"/>
      <c r="K20" s="45"/>
      <c r="L20" s="45"/>
      <c r="M20" s="41" t="str">
        <f ca="1">IF(K20&lt;&gt;"",
IF(L20=' '!$A$16,100%,
IF(K20&gt;TODAY(),
IF((TODAY()-J20)/(K20-J20)&gt;0,(TODAY()-J20)/(K20-J20),0),100%)),"")</f>
        <v/>
      </c>
      <c r="N20" s="44"/>
    </row>
    <row r="21" spans="3:14" ht="30" customHeight="1" x14ac:dyDescent="0.25">
      <c r="C21" s="40">
        <v>16</v>
      </c>
      <c r="D21" s="43"/>
      <c r="E21" s="43"/>
      <c r="F21" s="43"/>
      <c r="G21" s="44"/>
      <c r="H21" s="44"/>
      <c r="I21" s="43"/>
      <c r="J21" s="45"/>
      <c r="K21" s="45"/>
      <c r="L21" s="45"/>
      <c r="M21" s="41" t="str">
        <f ca="1">IF(K21&lt;&gt;"",
IF(L21=' '!$A$16,100%,
IF(K21&gt;TODAY(),
IF((TODAY()-J21)/(K21-J21)&gt;0,(TODAY()-J21)/(K21-J21),0),100%)),"")</f>
        <v/>
      </c>
      <c r="N21" s="44"/>
    </row>
    <row r="22" spans="3:14" ht="30" customHeight="1" x14ac:dyDescent="0.25">
      <c r="D22" s="3"/>
      <c r="E22" s="3"/>
      <c r="F22" s="3"/>
      <c r="I22" s="3"/>
      <c r="J22" s="1"/>
      <c r="K22" s="1"/>
      <c r="L22" s="1"/>
    </row>
    <row r="23" spans="3:14" ht="30" customHeight="1" x14ac:dyDescent="0.25">
      <c r="D23" s="3"/>
      <c r="E23" s="3"/>
      <c r="F23" s="3"/>
      <c r="I23" s="3"/>
      <c r="J23" s="1"/>
      <c r="K23" s="1"/>
      <c r="L23" s="1"/>
    </row>
    <row r="24" spans="3:14" ht="30" customHeight="1" x14ac:dyDescent="0.25">
      <c r="D24" s="3"/>
      <c r="E24" s="3"/>
      <c r="F24" s="3"/>
      <c r="I24" s="3"/>
      <c r="J24" s="1"/>
      <c r="K24" s="1"/>
    </row>
    <row r="25" spans="3:14" ht="30" customHeight="1" x14ac:dyDescent="0.25">
      <c r="D25" s="3"/>
      <c r="E25" s="3"/>
      <c r="F25" s="3"/>
    </row>
    <row r="26" spans="3:14" ht="30" customHeight="1" x14ac:dyDescent="0.25">
      <c r="D26" s="3"/>
      <c r="E26" s="3"/>
      <c r="F26" s="3"/>
    </row>
  </sheetData>
  <sheetProtection formatCells="0" formatColumns="0" formatRows="0" insertColumns="0" insertRows="0" insertHyperlinks="0" deleteColumns="0" deleteRows="0" sort="0" autoFilter="0"/>
  <mergeCells count="1">
    <mergeCell ref="C2:N2"/>
  </mergeCells>
  <phoneticPr fontId="2" type="noConversion"/>
  <conditionalFormatting sqref="K6:K21">
    <cfRule type="expression" dxfId="12" priority="1">
      <formula>IF(K6&lt;&gt;"",J6&gt;K6)</formula>
    </cfRule>
    <cfRule type="expression" dxfId="11" priority="2">
      <formula>AND(K6&lt;&gt;"",K6&lt;TODAY())</formula>
    </cfRule>
    <cfRule type="expression" dxfId="10" priority="4">
      <formula>AND(K6&lt;&gt;"",K6&lt;(TODAY()+7))</formula>
    </cfRule>
  </conditionalFormatting>
  <conditionalFormatting sqref="M6:M21">
    <cfRule type="dataBar" priority="75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{188CB613-9332-4DC6-9DE8-E9F63BEC4859}</x14:id>
        </ext>
      </extLst>
    </cfRule>
  </conditionalFormatting>
  <dataValidations count="7">
    <dataValidation allowBlank="1" showInputMessage="1" showErrorMessage="1" prompt="Créez une liste de tâches dans cette feuille de calcul. Entrez l’année de cette liste dans la cellule I1." sqref="A1:B1" xr:uid="{00000000-0002-0000-0000-000000000000}"/>
    <dataValidation allowBlank="1" showInputMessage="1" showErrorMessage="1" prompt="Le titre de la feuille de calcul figure dans cette cellule." sqref="C2:H5" xr:uid="{00000000-0002-0000-0000-000001000000}"/>
    <dataValidation allowBlank="1" showInputMessage="1" showErrorMessage="1" prompt="Entrez l’année de cette liste de tâches dans cette cellule" sqref="M1:N1" xr:uid="{00000000-0002-0000-0000-00000A000000}"/>
    <dataValidation type="list" errorStyle="warning" allowBlank="1" showInputMessage="1" showErrorMessage="1" error="Sélectionnez une entrée dans la liste. Sélectionnez ANNULER, appuyez sur ALT+FLÈCHE BAS pour ouvrir la liste déroulante, puis sur ENTRÉE pour opérer votre sélection" sqref="I6:I21" xr:uid="{00000000-0002-0000-0000-00000C000000}">
      <formula1>"1,2,3"</formula1>
    </dataValidation>
    <dataValidation type="list" errorStyle="warning" allowBlank="1" showInputMessage="1" showErrorMessage="1" error="Sélectionnez une entrée dans la liste. Sélectionnez ANNULER, appuyez sur ALT+FLÈCHE BAS pour ouvrir la liste déroulante, puis sur ENTRÉE pour opérer votre sélection" sqref="M6:M21" xr:uid="{00000000-0002-0000-0000-00000D000000}">
      <formula1>"0%,25%,50%,75%,100%"</formula1>
    </dataValidation>
    <dataValidation type="custom" errorStyle="warning" allowBlank="1" showInputMessage="1" showErrorMessage="1" error="La date d’échéance doit être supérieure ou égale à la date de début. Sélectionnez OUI pour conserver l’entrée, NON pour réessayer et ANNULER pour effacer le contenu de la cellule" sqref="K9:K19" xr:uid="{00000000-0002-0000-0000-00000E000000}">
      <formula1>K9&gt;=J9</formula1>
    </dataValidation>
    <dataValidation type="list" errorStyle="information" allowBlank="1" showInputMessage="1" showErrorMessage="1" sqref="D6:F21" xr:uid="{F7883C54-F02E-4F65-A6C8-D748EA085F22}">
      <formula1>"x"</formula1>
    </dataValidation>
  </dataValidations>
  <hyperlinks>
    <hyperlink ref="H7" r:id="rId1" xr:uid="{5C232B7E-AA05-460E-A040-05216EE3D268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73" fitToHeight="0" orientation="landscape" r:id="rId2"/>
  <headerFooter differentFirst="1">
    <oddFooter>&amp;CPage &amp;P of &amp;N</oddFooter>
    <firstFooter>&amp;CPage &amp;P of &amp;N</first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Drop Down 88">
              <controlPr defaultSize="0" autoLine="0" autoPict="0">
                <anchor moveWithCells="1">
                  <from>
                    <xdr:col>13</xdr:col>
                    <xdr:colOff>1760220</xdr:colOff>
                    <xdr:row>1</xdr:row>
                    <xdr:rowOff>114300</xdr:rowOff>
                  </from>
                  <to>
                    <xdr:col>13</xdr:col>
                    <xdr:colOff>2689860</xdr:colOff>
                    <xdr:row>1</xdr:row>
                    <xdr:rowOff>289560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88CB613-9332-4DC6-9DE8-E9F63BEC4859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M6:M21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="Sélectionnez une entrée dans la liste. Sélectionnez ANNULER, appuyez sur ALT+FLÈCHE BAS pour ouvrir la liste déroulante, puis sur ENTRÉE pour opérer votre sélection" xr:uid="{DDAD64F6-14B4-49F3-BEFA-DE57D43CE93A}">
          <x14:formula1>
            <xm:f>' '!$A$15:$A$17</xm:f>
          </x14:formula1>
          <xm:sqref>L6:L1001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TM02898033</Template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3</vt:i4>
      </vt:variant>
    </vt:vector>
  </HeadingPairs>
  <TitlesOfParts>
    <vt:vector size="4" baseType="lpstr">
      <vt:lpstr>Liste de tâches</vt:lpstr>
      <vt:lpstr>Année_civile</vt:lpstr>
      <vt:lpstr>'Liste de tâches'!Drucktitel</vt:lpstr>
      <vt:lpstr>Titre1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Serge Imboden</dc:creator>
  <cp:lastModifiedBy>Imboden Serge</cp:lastModifiedBy>
  <cp:lastPrinted>2023-08-29T11:33:33Z</cp:lastPrinted>
  <dcterms:created xsi:type="dcterms:W3CDTF">2016-12-15T07:11:03Z</dcterms:created>
  <dcterms:modified xsi:type="dcterms:W3CDTF">2026-02-05T13:01:52Z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